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295" windowHeight="6150" firstSheet="2" activeTab="9"/>
  </bookViews>
  <sheets>
    <sheet name="22,05" sheetId="1" r:id="rId1"/>
    <sheet name="22,05б" sheetId="2" r:id="rId2"/>
    <sheet name="23,05 " sheetId="3" r:id="rId3"/>
    <sheet name="23,05б" sheetId="4" r:id="rId4"/>
    <sheet name="24,05" sheetId="5" r:id="rId5"/>
    <sheet name="24,05б" sheetId="6" r:id="rId6"/>
    <sheet name="25,05" sheetId="7" r:id="rId7"/>
    <sheet name="25,05б" sheetId="8" r:id="rId8"/>
    <sheet name="26,05" sheetId="9" r:id="rId9"/>
    <sheet name="26,05б" sheetId="10" r:id="rId10"/>
  </sheets>
  <calcPr calcId="124519"/>
</workbook>
</file>

<file path=xl/calcChain.xml><?xml version="1.0" encoding="utf-8"?>
<calcChain xmlns="http://schemas.openxmlformats.org/spreadsheetml/2006/main">
  <c r="N28" i="10"/>
  <c r="L28"/>
  <c r="K28"/>
  <c r="J28"/>
  <c r="I28"/>
  <c r="N18"/>
  <c r="N32" s="1"/>
  <c r="L18"/>
  <c r="L32" s="1"/>
  <c r="K18"/>
  <c r="K32" s="1"/>
  <c r="J18"/>
  <c r="J32" s="1"/>
  <c r="I18"/>
  <c r="I32" s="1"/>
  <c r="N28" i="9"/>
  <c r="L28"/>
  <c r="K28"/>
  <c r="J28"/>
  <c r="I28"/>
  <c r="N18"/>
  <c r="N32" s="1"/>
  <c r="L18"/>
  <c r="L32" s="1"/>
  <c r="K18"/>
  <c r="K32" s="1"/>
  <c r="J18"/>
  <c r="J32" s="1"/>
  <c r="I18"/>
  <c r="I32" s="1"/>
  <c r="N29" i="8"/>
  <c r="L29"/>
  <c r="K29"/>
  <c r="J29"/>
  <c r="I29"/>
  <c r="N19"/>
  <c r="N33" s="1"/>
  <c r="L19"/>
  <c r="L33" s="1"/>
  <c r="K19"/>
  <c r="K33" s="1"/>
  <c r="J19"/>
  <c r="J33" s="1"/>
  <c r="I19"/>
  <c r="I33" s="1"/>
  <c r="N29" i="7"/>
  <c r="L29"/>
  <c r="K29"/>
  <c r="J29"/>
  <c r="I29"/>
  <c r="N19"/>
  <c r="N33" s="1"/>
  <c r="L19"/>
  <c r="L33" s="1"/>
  <c r="K19"/>
  <c r="K33" s="1"/>
  <c r="J19"/>
  <c r="J33" s="1"/>
  <c r="I19"/>
  <c r="I33" s="1"/>
  <c r="N29" i="6"/>
  <c r="L29"/>
  <c r="K29"/>
  <c r="J29"/>
  <c r="I29"/>
  <c r="N19"/>
  <c r="N33" s="1"/>
  <c r="L19"/>
  <c r="L33" s="1"/>
  <c r="K19"/>
  <c r="K33" s="1"/>
  <c r="J19"/>
  <c r="J33" s="1"/>
  <c r="I19"/>
  <c r="I33" s="1"/>
  <c r="N29" i="5"/>
  <c r="L29"/>
  <c r="K29"/>
  <c r="J29"/>
  <c r="I29"/>
  <c r="N19"/>
  <c r="N33" s="1"/>
  <c r="L19"/>
  <c r="L33" s="1"/>
  <c r="K19"/>
  <c r="K33" s="1"/>
  <c r="J19"/>
  <c r="J33" s="1"/>
  <c r="I19"/>
  <c r="I33" s="1"/>
  <c r="N29" i="4"/>
  <c r="L29"/>
  <c r="K29"/>
  <c r="J29"/>
  <c r="I29"/>
  <c r="N19"/>
  <c r="N33" s="1"/>
  <c r="L19"/>
  <c r="L33" s="1"/>
  <c r="K19"/>
  <c r="K33" s="1"/>
  <c r="J19"/>
  <c r="J33" s="1"/>
  <c r="I19"/>
  <c r="I33" s="1"/>
  <c r="N29" i="3"/>
  <c r="L29"/>
  <c r="K29"/>
  <c r="J29"/>
  <c r="I29"/>
  <c r="N19"/>
  <c r="N33" s="1"/>
  <c r="L19"/>
  <c r="L33" s="1"/>
  <c r="K19"/>
  <c r="K33" s="1"/>
  <c r="J19"/>
  <c r="J33" s="1"/>
  <c r="I19"/>
  <c r="I33" s="1"/>
  <c r="N29" i="2"/>
  <c r="L29"/>
  <c r="K29"/>
  <c r="J29"/>
  <c r="I29"/>
  <c r="N19"/>
  <c r="N33" s="1"/>
  <c r="L19"/>
  <c r="L33" s="1"/>
  <c r="K19"/>
  <c r="K33" s="1"/>
  <c r="J19"/>
  <c r="J33" s="1"/>
  <c r="I19"/>
  <c r="I33" s="1"/>
  <c r="N29" i="1"/>
  <c r="L29"/>
  <c r="K29"/>
  <c r="J29"/>
  <c r="I29"/>
  <c r="N19"/>
  <c r="N33" s="1"/>
  <c r="L19"/>
  <c r="L33" s="1"/>
  <c r="K19"/>
  <c r="K33" s="1"/>
  <c r="J19"/>
  <c r="J33" s="1"/>
  <c r="I19"/>
  <c r="I33" s="1"/>
</calcChain>
</file>

<file path=xl/sharedStrings.xml><?xml version="1.0" encoding="utf-8"?>
<sst xmlns="http://schemas.openxmlformats.org/spreadsheetml/2006/main" count="643" uniqueCount="138">
  <si>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</si>
  <si>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</si>
  <si>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</si>
  <si>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</si>
  <si>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     22 мая       2023год</t>
  </si>
  <si>
    <t>МЕНЮ (7-10лет) первая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</si>
  <si>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</si>
  <si>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</si>
  <si>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</si>
  <si>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</si>
  <si>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</si>
  <si>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</si>
  <si>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</si>
  <si>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</si>
  <si>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</si>
  <si>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</si>
  <si>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</si>
  <si>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Масло сливочное</t>
  </si>
  <si>
    <t>1/20</t>
  </si>
  <si>
    <t>Яйцо отварное</t>
  </si>
  <si>
    <t>1шт</t>
  </si>
  <si>
    <t>гор.блюдо</t>
  </si>
  <si>
    <t>257-96</t>
  </si>
  <si>
    <t>Каша манная с маслом сливочным</t>
  </si>
  <si>
    <t>1/200/10</t>
  </si>
  <si>
    <t>напиток</t>
  </si>
  <si>
    <t>Какао "Белый мишка" на молоке</t>
  </si>
  <si>
    <t>1/200</t>
  </si>
  <si>
    <t xml:space="preserve">фрукты </t>
  </si>
  <si>
    <t>Апельсин</t>
  </si>
  <si>
    <t>Хлеб</t>
  </si>
  <si>
    <t>Батон</t>
  </si>
  <si>
    <t>1/67</t>
  </si>
  <si>
    <t>Фрукты</t>
  </si>
  <si>
    <t>ИТОГО :</t>
  </si>
  <si>
    <t>ОБЕД</t>
  </si>
  <si>
    <t>закуска</t>
  </si>
  <si>
    <t>Икра кабачковая</t>
  </si>
  <si>
    <t>1/90</t>
  </si>
  <si>
    <t>1 блюдо</t>
  </si>
  <si>
    <t>139-96</t>
  </si>
  <si>
    <t>Суп гороховый с туш.гов.</t>
  </si>
  <si>
    <t>12/250</t>
  </si>
  <si>
    <t>2 блюдо</t>
  </si>
  <si>
    <t>403,-3</t>
  </si>
  <si>
    <t>Плов из свинины</t>
  </si>
  <si>
    <t>1/250</t>
  </si>
  <si>
    <t>гарнир</t>
  </si>
  <si>
    <t>627-96</t>
  </si>
  <si>
    <t>Кисель+С</t>
  </si>
  <si>
    <t>хлеб</t>
  </si>
  <si>
    <t>ржаной</t>
  </si>
  <si>
    <t>1/50</t>
  </si>
  <si>
    <t>фрукт</t>
  </si>
  <si>
    <t>Всего за день</t>
  </si>
  <si>
    <t>Директор</t>
  </si>
  <si>
    <t>________________________</t>
  </si>
  <si>
    <t>/  Ибраева Н.С.  /</t>
  </si>
  <si>
    <t xml:space="preserve">Зав.производством </t>
  </si>
  <si>
    <t>/  Нечаева Е.Н. /</t>
  </si>
  <si>
    <t xml:space="preserve">Бухгалтер </t>
  </si>
  <si>
    <t>/  Красникова И.П.  /</t>
  </si>
  <si>
    <t>понедельник     22 мая           2023год</t>
  </si>
  <si>
    <t>МЕНЮ (11-18лет) первая неделя</t>
  </si>
  <si>
    <t>1/15</t>
  </si>
  <si>
    <t>Каша манная  с маслом сливочным</t>
  </si>
  <si>
    <t>1/40</t>
  </si>
  <si>
    <t>вторник           23 мая       2023год</t>
  </si>
  <si>
    <t>705-1996</t>
  </si>
  <si>
    <t>Бутерброд с маслом</t>
  </si>
  <si>
    <t>1/60</t>
  </si>
  <si>
    <t>297-3-96</t>
  </si>
  <si>
    <t>Запеканка творожная со сгущеным молоком</t>
  </si>
  <si>
    <t>1/150/20</t>
  </si>
  <si>
    <t>637-96</t>
  </si>
  <si>
    <t>Кофейный напиток на молоке</t>
  </si>
  <si>
    <t>Яблоко</t>
  </si>
  <si>
    <t>265-96</t>
  </si>
  <si>
    <t>Запеканка творожная со сг.молоком</t>
  </si>
  <si>
    <t>1/200/20</t>
  </si>
  <si>
    <t>Чай с сахаром</t>
  </si>
  <si>
    <t>среда                 24 мая          2023 год</t>
  </si>
  <si>
    <t>Творожок в инд.упаковке</t>
  </si>
  <si>
    <t>1/100</t>
  </si>
  <si>
    <t>Масло   сливочное</t>
  </si>
  <si>
    <t>Каша пшенная вязкая молочная с маслом сливочным</t>
  </si>
  <si>
    <t>1/61</t>
  </si>
  <si>
    <t>Икра свекольная</t>
  </si>
  <si>
    <t>138-96</t>
  </si>
  <si>
    <t>Суп картофельный с крупой(рис)с грудкой куриной</t>
  </si>
  <si>
    <t>1/42/250</t>
  </si>
  <si>
    <t>460-96</t>
  </si>
  <si>
    <t>Рагу из птицы(грудка куриная)</t>
  </si>
  <si>
    <t>595-96</t>
  </si>
  <si>
    <t>Компот из кураги +С</t>
  </si>
  <si>
    <t>пшеничный</t>
  </si>
  <si>
    <t>1/46</t>
  </si>
  <si>
    <t>фрукты</t>
  </si>
  <si>
    <t>Йогурт</t>
  </si>
  <si>
    <t>выпечка</t>
  </si>
  <si>
    <t>четверг             25 мая     2023год</t>
  </si>
  <si>
    <t>Зеленый горошек конс.</t>
  </si>
  <si>
    <t>1/28</t>
  </si>
  <si>
    <t>286-96</t>
  </si>
  <si>
    <t xml:space="preserve">Омлет натуральный </t>
  </si>
  <si>
    <t>батон</t>
  </si>
  <si>
    <t>1/65</t>
  </si>
  <si>
    <t>Огурцы свежие</t>
  </si>
  <si>
    <t>135-96</t>
  </si>
  <si>
    <t>Борщ из свежей капусты с гов.тушенкой и сметаной</t>
  </si>
  <si>
    <t>20/250/10</t>
  </si>
  <si>
    <t>618-2007</t>
  </si>
  <si>
    <t>Тефтели мясные(ф.гов/св)в соусе</t>
  </si>
  <si>
    <t>100/50</t>
  </si>
  <si>
    <t>463-96</t>
  </si>
  <si>
    <t>Каша гречневая рассыпчатая</t>
  </si>
  <si>
    <t>1/150</t>
  </si>
  <si>
    <t>Ржаной</t>
  </si>
  <si>
    <t>Какао "Белый мишка" на сг\молоке</t>
  </si>
  <si>
    <t>1/32</t>
  </si>
  <si>
    <t>яблоко</t>
  </si>
  <si>
    <t xml:space="preserve">Борщ из свежей капусты с гов.тушенкой </t>
  </si>
  <si>
    <t>18/250</t>
  </si>
  <si>
    <t>1/47</t>
  </si>
  <si>
    <t>пятница             26 мая          2023 год</t>
  </si>
  <si>
    <t>МЕНЮ (7-10лет)первая неделя</t>
  </si>
  <si>
    <t>Каша "Боярская" с маслом сливочным</t>
  </si>
  <si>
    <t>1/41</t>
  </si>
  <si>
    <t>218-2007</t>
  </si>
  <si>
    <t>Суп вермишелевый с грудкой куриной</t>
  </si>
  <si>
    <t>25/250</t>
  </si>
  <si>
    <t>Котлета куриная(грудка кур)</t>
  </si>
  <si>
    <t>469-96</t>
  </si>
  <si>
    <t>Макароны отварные</t>
  </si>
  <si>
    <t>Сок</t>
  </si>
  <si>
    <t>1/73</t>
  </si>
  <si>
    <t>1/10</t>
  </si>
  <si>
    <t>салат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</si>
</sst>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b/>
      <i/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Arial Cyr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i/>
      <sz val="10"/>
      <name val="Arial Cyr"/>
      <charset val="204"/>
    </font>
    <font>
      <b/>
      <i/>
      <u/>
      <sz val="2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sz val="20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sz val="9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17" fontId="14" fillId="0" borderId="8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2" fontId="15" fillId="2" borderId="8" xfId="0" applyNumberFormat="1" applyFont="1" applyFill="1" applyBorder="1" applyAlignment="1">
      <alignment horizontal="center" vertical="center"/>
    </xf>
    <xf numFmtId="2" fontId="15" fillId="2" borderId="8" xfId="0" applyNumberFormat="1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49" fontId="17" fillId="2" borderId="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left" vertical="center"/>
    </xf>
    <xf numFmtId="49" fontId="15" fillId="2" borderId="15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 wrapText="1"/>
    </xf>
    <xf numFmtId="0" fontId="17" fillId="0" borderId="8" xfId="0" applyFont="1" applyBorder="1"/>
    <xf numFmtId="0" fontId="17" fillId="0" borderId="8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center" vertical="center"/>
    </xf>
    <xf numFmtId="2" fontId="17" fillId="2" borderId="28" xfId="0" applyNumberFormat="1" applyFont="1" applyFill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/>
    </xf>
    <xf numFmtId="2" fontId="16" fillId="2" borderId="31" xfId="0" applyNumberFormat="1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49" fontId="17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3" xfId="0" applyNumberFormat="1" applyFont="1" applyFill="1" applyBorder="1" applyAlignment="1">
      <alignment horizontal="center" vertical="center" wrapText="1"/>
    </xf>
    <xf numFmtId="2" fontId="17" fillId="2" borderId="34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5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255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5" fillId="2" borderId="25" xfId="0" applyFont="1" applyFill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/>
    </xf>
    <xf numFmtId="0" fontId="16" fillId="2" borderId="28" xfId="0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/>
    </xf>
    <xf numFmtId="2" fontId="16" fillId="2" borderId="28" xfId="0" applyNumberFormat="1" applyFont="1" applyFill="1" applyBorder="1" applyAlignment="1">
      <alignment horizontal="center" vertical="center" wrapText="1"/>
    </xf>
    <xf numFmtId="2" fontId="16" fillId="2" borderId="39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3" xfId="0" applyFont="1" applyFill="1" applyBorder="1"/>
    <xf numFmtId="0" fontId="19" fillId="2" borderId="34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26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/>
    </xf>
    <xf numFmtId="2" fontId="16" fillId="2" borderId="11" xfId="0" applyNumberFormat="1" applyFont="1" applyFill="1" applyBorder="1" applyAlignment="1">
      <alignment horizontal="center" vertical="center" wrapText="1"/>
    </xf>
    <xf numFmtId="2" fontId="16" fillId="2" borderId="40" xfId="0" applyNumberFormat="1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4" fontId="16" fillId="0" borderId="45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0" borderId="42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49" fontId="0" fillId="0" borderId="0" xfId="0" applyNumberFormat="1" applyBorder="1"/>
    <xf numFmtId="49" fontId="20" fillId="0" borderId="0" xfId="0" applyNumberFormat="1" applyFont="1" applyBorder="1"/>
    <xf numFmtId="0" fontId="15" fillId="0" borderId="8" xfId="0" applyFont="1" applyBorder="1"/>
    <xf numFmtId="0" fontId="21" fillId="0" borderId="28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left" vertical="center"/>
    </xf>
    <xf numFmtId="0" fontId="15" fillId="2" borderId="44" xfId="0" applyFont="1" applyFill="1" applyBorder="1" applyAlignment="1">
      <alignment horizontal="left" vertical="center"/>
    </xf>
    <xf numFmtId="0" fontId="15" fillId="2" borderId="42" xfId="0" applyFont="1" applyFill="1" applyBorder="1" applyAlignment="1">
      <alignment horizontal="left" vertical="center"/>
    </xf>
    <xf numFmtId="49" fontId="15" fillId="2" borderId="28" xfId="0" applyNumberFormat="1" applyFont="1" applyFill="1" applyBorder="1" applyAlignment="1">
      <alignment horizontal="center" vertical="center"/>
    </xf>
    <xf numFmtId="2" fontId="15" fillId="2" borderId="28" xfId="0" applyNumberFormat="1" applyFont="1" applyFill="1" applyBorder="1" applyAlignment="1">
      <alignment horizontal="center" vertical="center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2" fontId="15" fillId="2" borderId="25" xfId="0" applyNumberFormat="1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2" fontId="17" fillId="0" borderId="8" xfId="0" applyNumberFormat="1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 wrapText="1"/>
    </xf>
    <xf numFmtId="2" fontId="17" fillId="0" borderId="22" xfId="0" applyNumberFormat="1" applyFont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49" fontId="15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horizontal="center" vertical="center" wrapText="1"/>
    </xf>
    <xf numFmtId="2" fontId="15" fillId="2" borderId="33" xfId="0" applyNumberFormat="1" applyFont="1" applyFill="1" applyBorder="1" applyAlignment="1">
      <alignment horizontal="center" vertical="center" wrapText="1"/>
    </xf>
    <xf numFmtId="2" fontId="15" fillId="2" borderId="34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23" fillId="2" borderId="24" xfId="0" applyFont="1" applyFill="1" applyBorder="1" applyAlignment="1">
      <alignment horizontal="left" vertical="center" wrapText="1"/>
    </xf>
    <xf numFmtId="0" fontId="23" fillId="2" borderId="25" xfId="0" applyFont="1" applyFill="1" applyBorder="1" applyAlignment="1">
      <alignment horizontal="left" vertical="center" wrapText="1"/>
    </xf>
    <xf numFmtId="49" fontId="24" fillId="2" borderId="8" xfId="0" applyNumberFormat="1" applyFont="1" applyFill="1" applyBorder="1" applyAlignment="1">
      <alignment horizontal="center" vertical="center"/>
    </xf>
    <xf numFmtId="2" fontId="24" fillId="2" borderId="8" xfId="0" applyNumberFormat="1" applyFont="1" applyFill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2" fontId="23" fillId="0" borderId="26" xfId="0" applyNumberFormat="1" applyFont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left" vertical="center"/>
    </xf>
    <xf numFmtId="0" fontId="16" fillId="2" borderId="44" xfId="0" applyFont="1" applyFill="1" applyBorder="1" applyAlignment="1">
      <alignment horizontal="left" vertical="center"/>
    </xf>
    <xf numFmtId="0" fontId="16" fillId="2" borderId="42" xfId="0" applyFont="1" applyFill="1" applyBorder="1" applyAlignment="1">
      <alignment horizontal="left" vertical="center"/>
    </xf>
    <xf numFmtId="2" fontId="16" fillId="2" borderId="43" xfId="0" applyNumberFormat="1" applyFont="1" applyFill="1" applyBorder="1" applyAlignment="1">
      <alignment horizontal="center" vertical="center" wrapText="1"/>
    </xf>
    <xf numFmtId="2" fontId="16" fillId="2" borderId="42" xfId="0" applyNumberFormat="1" applyFont="1" applyFill="1" applyBorder="1" applyAlignment="1">
      <alignment horizontal="center" vertical="center" wrapText="1"/>
    </xf>
    <xf numFmtId="2" fontId="16" fillId="2" borderId="4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2" zoomScale="75" zoomScaleNormal="75" zoomScaleSheetLayoutView="75" workbookViewId="0">
      <selection activeCell="B21" sqref="B21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48"/>
      <c r="D12" s="49" t="s">
        <v>17</v>
      </c>
      <c r="E12" s="50"/>
      <c r="F12" s="50"/>
      <c r="G12" s="51"/>
      <c r="H12" s="40" t="s">
        <v>18</v>
      </c>
      <c r="I12" s="41">
        <v>15.08</v>
      </c>
      <c r="J12" s="41">
        <v>163</v>
      </c>
      <c r="K12" s="41">
        <v>6.67</v>
      </c>
      <c r="L12" s="52">
        <v>8.4700000000000006</v>
      </c>
      <c r="M12" s="52"/>
      <c r="N12" s="52">
        <v>14.98</v>
      </c>
      <c r="O12" s="53"/>
    </row>
    <row r="13" spans="1:58" ht="49.5" customHeight="1">
      <c r="A13" s="47"/>
      <c r="B13" s="54"/>
      <c r="C13" s="38"/>
      <c r="D13" s="49" t="s">
        <v>19</v>
      </c>
      <c r="E13" s="50"/>
      <c r="F13" s="50"/>
      <c r="G13" s="55"/>
      <c r="H13" s="40" t="s">
        <v>20</v>
      </c>
      <c r="I13" s="41">
        <v>10.35</v>
      </c>
      <c r="J13" s="56">
        <v>331.2</v>
      </c>
      <c r="K13" s="41">
        <v>7.8</v>
      </c>
      <c r="L13" s="57">
        <v>14.59</v>
      </c>
      <c r="M13" s="57"/>
      <c r="N13" s="52">
        <v>43.2</v>
      </c>
      <c r="O13" s="53"/>
    </row>
    <row r="14" spans="1:58" ht="39.950000000000003" customHeight="1">
      <c r="A14" s="47"/>
      <c r="B14" s="54" t="s">
        <v>21</v>
      </c>
      <c r="C14" s="38" t="s">
        <v>22</v>
      </c>
      <c r="D14" s="49" t="s">
        <v>23</v>
      </c>
      <c r="E14" s="50"/>
      <c r="F14" s="50"/>
      <c r="G14" s="55"/>
      <c r="H14" s="40" t="s">
        <v>24</v>
      </c>
      <c r="I14" s="41">
        <v>20.78</v>
      </c>
      <c r="J14" s="56">
        <v>331.2</v>
      </c>
      <c r="K14" s="41">
        <v>7.8</v>
      </c>
      <c r="L14" s="57">
        <v>14.59</v>
      </c>
      <c r="M14" s="57"/>
      <c r="N14" s="52">
        <v>43.2</v>
      </c>
      <c r="O14" s="53"/>
    </row>
    <row r="15" spans="1:58" ht="39.950000000000003" customHeight="1">
      <c r="A15" s="47"/>
      <c r="B15" s="58" t="s">
        <v>25</v>
      </c>
      <c r="C15" s="59">
        <v>642.96</v>
      </c>
      <c r="D15" s="60" t="s">
        <v>26</v>
      </c>
      <c r="E15" s="61"/>
      <c r="F15" s="61"/>
      <c r="G15" s="62"/>
      <c r="H15" s="63" t="s">
        <v>27</v>
      </c>
      <c r="I15" s="64">
        <v>10.88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 t="s">
        <v>28</v>
      </c>
      <c r="C16" s="70"/>
      <c r="D16" s="60" t="s">
        <v>29</v>
      </c>
      <c r="E16" s="61"/>
      <c r="F16" s="61"/>
      <c r="G16" s="71"/>
      <c r="H16" s="72" t="s">
        <v>20</v>
      </c>
      <c r="I16" s="73">
        <v>26.81</v>
      </c>
      <c r="J16" s="65">
        <v>125</v>
      </c>
      <c r="K16" s="65">
        <v>1</v>
      </c>
      <c r="L16" s="66"/>
      <c r="M16" s="66">
        <v>0</v>
      </c>
      <c r="N16" s="66">
        <v>12</v>
      </c>
      <c r="O16" s="74"/>
    </row>
    <row r="17" spans="1:15" ht="39.950000000000003" customHeight="1">
      <c r="A17" s="47"/>
      <c r="B17" s="58" t="s">
        <v>30</v>
      </c>
      <c r="C17" s="75"/>
      <c r="D17" s="76" t="s">
        <v>31</v>
      </c>
      <c r="E17" s="76"/>
      <c r="F17" s="76"/>
      <c r="G17" s="76"/>
      <c r="H17" s="77" t="s">
        <v>32</v>
      </c>
      <c r="I17" s="78">
        <v>5.97</v>
      </c>
      <c r="J17" s="41">
        <v>69</v>
      </c>
      <c r="K17" s="41">
        <v>12.3</v>
      </c>
      <c r="L17" s="79">
        <v>11.5</v>
      </c>
      <c r="M17" s="79">
        <v>1.9</v>
      </c>
      <c r="N17" s="52">
        <v>7.4</v>
      </c>
      <c r="O17" s="53"/>
    </row>
    <row r="18" spans="1:15" ht="39.950000000000003" customHeight="1" thickBot="1">
      <c r="A18" s="80"/>
      <c r="B18" s="81" t="s">
        <v>33</v>
      </c>
      <c r="C18" s="82"/>
      <c r="D18" s="83"/>
      <c r="E18" s="83"/>
      <c r="F18" s="83"/>
      <c r="G18" s="83"/>
      <c r="H18" s="84"/>
      <c r="I18" s="85"/>
      <c r="J18" s="86"/>
      <c r="K18" s="86"/>
      <c r="L18" s="87"/>
      <c r="M18" s="87"/>
      <c r="N18" s="88"/>
      <c r="O18" s="89"/>
    </row>
    <row r="19" spans="1:15" ht="39.950000000000003" customHeight="1" thickBot="1">
      <c r="A19" s="90"/>
      <c r="B19" s="91"/>
      <c r="C19" s="91"/>
      <c r="D19" s="92" t="s">
        <v>34</v>
      </c>
      <c r="E19" s="92"/>
      <c r="F19" s="92"/>
      <c r="G19" s="92"/>
      <c r="H19" s="93"/>
      <c r="I19" s="94">
        <f>SUM(I11:I18)</f>
        <v>89.87</v>
      </c>
      <c r="J19" s="94">
        <f>SUM(J11:J18)</f>
        <v>1126.3499999999999</v>
      </c>
      <c r="K19" s="94">
        <f>SUM(K10:K18)</f>
        <v>38.409999999999997</v>
      </c>
      <c r="L19" s="95">
        <f>SUM(L10:M18)</f>
        <v>53.250000000000007</v>
      </c>
      <c r="M19" s="95"/>
      <c r="N19" s="95">
        <f>SUM(N10:O18)</f>
        <v>140.13000000000002</v>
      </c>
      <c r="O19" s="96"/>
    </row>
    <row r="20" spans="1:15" ht="29.25" hidden="1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ht="39.950000000000003" customHeight="1">
      <c r="A21" s="36" t="s">
        <v>35</v>
      </c>
      <c r="B21" s="100" t="s">
        <v>36</v>
      </c>
      <c r="C21" s="101"/>
      <c r="D21" s="102" t="s">
        <v>37</v>
      </c>
      <c r="E21" s="103"/>
      <c r="F21" s="103"/>
      <c r="G21" s="104"/>
      <c r="H21" s="105" t="s">
        <v>38</v>
      </c>
      <c r="I21" s="106">
        <v>16.3</v>
      </c>
      <c r="J21" s="107">
        <v>85</v>
      </c>
      <c r="K21" s="107">
        <v>1</v>
      </c>
      <c r="L21" s="108"/>
      <c r="M21" s="108">
        <v>0</v>
      </c>
      <c r="N21" s="109">
        <v>1</v>
      </c>
      <c r="O21" s="110"/>
    </row>
    <row r="22" spans="1:15" ht="58.5" customHeight="1">
      <c r="A22" s="47"/>
      <c r="B22" s="111" t="s">
        <v>39</v>
      </c>
      <c r="C22" s="112" t="s">
        <v>40</v>
      </c>
      <c r="D22" s="49" t="s">
        <v>41</v>
      </c>
      <c r="E22" s="50"/>
      <c r="F22" s="50"/>
      <c r="G22" s="55"/>
      <c r="H22" s="40" t="s">
        <v>42</v>
      </c>
      <c r="I22" s="56">
        <v>13.44</v>
      </c>
      <c r="J22" s="41">
        <v>357.2</v>
      </c>
      <c r="K22" s="41">
        <v>16.25</v>
      </c>
      <c r="L22" s="113">
        <v>9.25</v>
      </c>
      <c r="M22" s="114"/>
      <c r="N22" s="113">
        <v>54.25</v>
      </c>
      <c r="O22" s="115"/>
    </row>
    <row r="23" spans="1:15" ht="39.950000000000003" customHeight="1">
      <c r="A23" s="47"/>
      <c r="B23" s="54" t="s">
        <v>43</v>
      </c>
      <c r="C23" s="112" t="s">
        <v>44</v>
      </c>
      <c r="D23" s="39" t="s">
        <v>45</v>
      </c>
      <c r="E23" s="39"/>
      <c r="F23" s="39"/>
      <c r="G23" s="39"/>
      <c r="H23" s="40" t="s">
        <v>46</v>
      </c>
      <c r="I23" s="56">
        <v>56.25</v>
      </c>
      <c r="J23" s="41">
        <v>402.3</v>
      </c>
      <c r="K23" s="41">
        <v>20.7</v>
      </c>
      <c r="L23" s="52">
        <v>11</v>
      </c>
      <c r="M23" s="52"/>
      <c r="N23" s="52">
        <v>51.2</v>
      </c>
      <c r="O23" s="53"/>
    </row>
    <row r="24" spans="1:15" ht="39.950000000000003" customHeight="1">
      <c r="A24" s="47"/>
      <c r="B24" s="54" t="s">
        <v>47</v>
      </c>
      <c r="C24" s="112"/>
      <c r="D24" s="49"/>
      <c r="E24" s="50"/>
      <c r="F24" s="50"/>
      <c r="G24" s="55"/>
      <c r="H24" s="40"/>
      <c r="I24" s="41"/>
      <c r="J24" s="64"/>
      <c r="K24" s="41"/>
      <c r="L24" s="116"/>
      <c r="M24" s="116"/>
      <c r="N24" s="113"/>
      <c r="O24" s="115"/>
    </row>
    <row r="25" spans="1:15" ht="39.950000000000003" customHeight="1">
      <c r="A25" s="47"/>
      <c r="B25" s="117" t="s">
        <v>25</v>
      </c>
      <c r="C25" s="112" t="s">
        <v>48</v>
      </c>
      <c r="D25" s="118" t="s">
        <v>49</v>
      </c>
      <c r="E25" s="118"/>
      <c r="F25" s="118"/>
      <c r="G25" s="118"/>
      <c r="H25" s="40" t="s">
        <v>27</v>
      </c>
      <c r="I25" s="56">
        <v>11.03</v>
      </c>
      <c r="J25" s="41">
        <v>57</v>
      </c>
      <c r="K25" s="41">
        <v>0.2</v>
      </c>
      <c r="L25" s="52">
        <v>0</v>
      </c>
      <c r="M25" s="52"/>
      <c r="N25" s="52">
        <v>12</v>
      </c>
      <c r="O25" s="53"/>
    </row>
    <row r="26" spans="1:15" ht="39.950000000000003" customHeight="1">
      <c r="A26" s="47"/>
      <c r="B26" s="117"/>
      <c r="C26" s="112"/>
      <c r="D26" s="119"/>
      <c r="E26" s="120"/>
      <c r="F26" s="121"/>
      <c r="G26" s="122"/>
      <c r="H26" s="40"/>
      <c r="I26" s="56"/>
      <c r="J26" s="41"/>
      <c r="K26" s="41"/>
      <c r="L26" s="79"/>
      <c r="M26" s="79"/>
      <c r="N26" s="79"/>
      <c r="O26" s="123"/>
    </row>
    <row r="27" spans="1:15" ht="39.950000000000003" customHeight="1">
      <c r="A27" s="47"/>
      <c r="B27" s="117" t="s">
        <v>50</v>
      </c>
      <c r="C27" s="112"/>
      <c r="D27" s="124" t="s">
        <v>51</v>
      </c>
      <c r="E27" s="125"/>
      <c r="F27" s="126"/>
      <c r="G27" s="122"/>
      <c r="H27" s="40" t="s">
        <v>52</v>
      </c>
      <c r="I27" s="56">
        <v>2.98</v>
      </c>
      <c r="J27" s="41">
        <v>112</v>
      </c>
      <c r="K27" s="41">
        <v>12</v>
      </c>
      <c r="L27" s="79"/>
      <c r="M27" s="79">
        <v>1.2</v>
      </c>
      <c r="N27" s="79">
        <v>23.6</v>
      </c>
      <c r="O27" s="123"/>
    </row>
    <row r="28" spans="1:15" ht="39.950000000000003" customHeight="1">
      <c r="A28" s="127"/>
      <c r="B28" s="128" t="s">
        <v>53</v>
      </c>
      <c r="C28" s="129"/>
      <c r="D28" s="130"/>
      <c r="E28" s="131"/>
      <c r="F28" s="131"/>
      <c r="G28" s="132"/>
      <c r="H28" s="133"/>
      <c r="I28" s="56"/>
      <c r="J28" s="41"/>
      <c r="K28" s="41"/>
      <c r="L28" s="113"/>
      <c r="M28" s="114"/>
      <c r="N28" s="113"/>
      <c r="O28" s="115"/>
    </row>
    <row r="29" spans="1:15" ht="37.5" customHeight="1" thickBot="1">
      <c r="A29" s="134"/>
      <c r="B29" s="135"/>
      <c r="C29" s="135"/>
      <c r="D29" s="136" t="s">
        <v>34</v>
      </c>
      <c r="E29" s="136"/>
      <c r="F29" s="136"/>
      <c r="G29" s="136"/>
      <c r="H29" s="137"/>
      <c r="I29" s="138">
        <f>SUM(I21:I28)</f>
        <v>100.00000000000001</v>
      </c>
      <c r="J29" s="138">
        <f>SUM(J21:J28)</f>
        <v>1013.5</v>
      </c>
      <c r="K29" s="138">
        <f>SUM(K21:K28)</f>
        <v>50.150000000000006</v>
      </c>
      <c r="L29" s="139">
        <f>SUM(L21:M28)</f>
        <v>21.45</v>
      </c>
      <c r="M29" s="139"/>
      <c r="N29" s="139">
        <f>SUM(N21:O28)</f>
        <v>142.05000000000001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54</v>
      </c>
      <c r="E33" s="165"/>
      <c r="F33" s="165"/>
      <c r="G33" s="166"/>
      <c r="H33" s="167"/>
      <c r="I33" s="168">
        <f>I19+I29+I32</f>
        <v>189.87</v>
      </c>
      <c r="J33" s="169">
        <f>J19+J29</f>
        <v>2139.85</v>
      </c>
      <c r="K33" s="169">
        <f>SUM(K19+K29)</f>
        <v>88.56</v>
      </c>
      <c r="L33" s="170">
        <f>L19+L29</f>
        <v>74.7</v>
      </c>
      <c r="M33" s="171"/>
      <c r="N33" s="172">
        <f>N19+N29</f>
        <v>282.18000000000006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55</v>
      </c>
      <c r="B35" s="175"/>
      <c r="C35" s="176" t="s">
        <v>56</v>
      </c>
      <c r="D35" s="176"/>
      <c r="E35" s="176"/>
      <c r="F35" s="176"/>
      <c r="G35" s="176"/>
      <c r="H35" s="177" t="s">
        <v>57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58</v>
      </c>
      <c r="B37" s="175"/>
      <c r="C37" s="177" t="s">
        <v>56</v>
      </c>
      <c r="D37" s="177"/>
      <c r="E37" s="177"/>
      <c r="F37" s="177"/>
      <c r="G37" s="174"/>
      <c r="H37" s="177" t="s">
        <v>59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60</v>
      </c>
      <c r="B39" s="175"/>
      <c r="C39" s="177" t="s">
        <v>56</v>
      </c>
      <c r="D39" s="177"/>
      <c r="E39" s="177"/>
      <c r="F39" s="177"/>
      <c r="G39" s="174"/>
      <c r="H39" s="177" t="s">
        <v>61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66"/>
  <sheetViews>
    <sheetView tabSelected="1" topLeftCell="A5" zoomScale="75" zoomScaleNormal="75" zoomScaleSheetLayoutView="75" workbookViewId="0">
      <selection activeCell="C21" sqref="C21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1"/>
      <c r="K11" s="41"/>
      <c r="L11" s="52"/>
      <c r="M11" s="52"/>
      <c r="N11" s="113"/>
      <c r="O11" s="115"/>
    </row>
    <row r="12" spans="1:58" ht="49.5" customHeight="1">
      <c r="A12" s="47"/>
      <c r="B12" s="54"/>
      <c r="C12" s="38"/>
      <c r="D12" s="49" t="s">
        <v>17</v>
      </c>
      <c r="E12" s="50"/>
      <c r="F12" s="50"/>
      <c r="G12" s="55"/>
      <c r="H12" s="40" t="s">
        <v>136</v>
      </c>
      <c r="I12" s="41">
        <v>8.52</v>
      </c>
      <c r="J12" s="56">
        <v>473.2</v>
      </c>
      <c r="K12" s="41">
        <v>11.4</v>
      </c>
      <c r="L12" s="57">
        <v>19.8</v>
      </c>
      <c r="M12" s="57"/>
      <c r="N12" s="52">
        <v>64.599999999999994</v>
      </c>
      <c r="O12" s="53"/>
    </row>
    <row r="13" spans="1:58" ht="39.950000000000003" customHeight="1">
      <c r="A13" s="47"/>
      <c r="B13" s="54" t="s">
        <v>21</v>
      </c>
      <c r="C13" s="38" t="s">
        <v>22</v>
      </c>
      <c r="D13" s="49" t="s">
        <v>126</v>
      </c>
      <c r="E13" s="50"/>
      <c r="F13" s="50"/>
      <c r="G13" s="55"/>
      <c r="H13" s="40" t="s">
        <v>24</v>
      </c>
      <c r="I13" s="41">
        <v>28.76</v>
      </c>
      <c r="J13" s="56">
        <v>473.2</v>
      </c>
      <c r="K13" s="41">
        <v>11.4</v>
      </c>
      <c r="L13" s="57">
        <v>19.8</v>
      </c>
      <c r="M13" s="57"/>
      <c r="N13" s="52">
        <v>64.599999999999994</v>
      </c>
      <c r="O13" s="53"/>
    </row>
    <row r="14" spans="1:58" ht="39.950000000000003" customHeight="1">
      <c r="A14" s="47"/>
      <c r="B14" s="58" t="s">
        <v>25</v>
      </c>
      <c r="C14" s="208">
        <v>642.96</v>
      </c>
      <c r="D14" s="209" t="s">
        <v>26</v>
      </c>
      <c r="E14" s="210"/>
      <c r="F14" s="210"/>
      <c r="G14" s="211"/>
      <c r="H14" s="212" t="s">
        <v>27</v>
      </c>
      <c r="I14" s="213">
        <v>16.32</v>
      </c>
      <c r="J14" s="214">
        <v>106.95</v>
      </c>
      <c r="K14" s="214">
        <v>2.84</v>
      </c>
      <c r="L14" s="215"/>
      <c r="M14" s="215">
        <v>2.2000000000000002</v>
      </c>
      <c r="N14" s="216">
        <v>19.350000000000001</v>
      </c>
      <c r="O14" s="217"/>
    </row>
    <row r="15" spans="1:58" ht="39.950000000000003" customHeight="1">
      <c r="A15" s="47"/>
      <c r="B15" s="69"/>
      <c r="C15" s="70"/>
      <c r="D15" s="130" t="s">
        <v>98</v>
      </c>
      <c r="E15" s="131"/>
      <c r="F15" s="131"/>
      <c r="G15" s="71"/>
      <c r="H15" s="72" t="s">
        <v>20</v>
      </c>
      <c r="I15" s="73">
        <v>28.5</v>
      </c>
      <c r="J15" s="65">
        <v>112</v>
      </c>
      <c r="K15" s="65">
        <v>12</v>
      </c>
      <c r="L15" s="66"/>
      <c r="M15" s="66">
        <v>23</v>
      </c>
      <c r="N15" s="66">
        <v>4.5</v>
      </c>
      <c r="O15" s="74"/>
    </row>
    <row r="16" spans="1:58" ht="39.950000000000003" customHeight="1">
      <c r="A16" s="47"/>
      <c r="B16" s="58" t="s">
        <v>30</v>
      </c>
      <c r="C16" s="75"/>
      <c r="D16" s="76" t="s">
        <v>31</v>
      </c>
      <c r="E16" s="76"/>
      <c r="F16" s="76"/>
      <c r="G16" s="76"/>
      <c r="H16" s="77" t="s">
        <v>32</v>
      </c>
      <c r="I16" s="78">
        <v>6.61</v>
      </c>
      <c r="J16" s="64">
        <v>110</v>
      </c>
      <c r="K16" s="64">
        <v>1.2</v>
      </c>
      <c r="L16" s="187">
        <v>0</v>
      </c>
      <c r="M16" s="187"/>
      <c r="N16" s="187">
        <v>1.3</v>
      </c>
      <c r="O16" s="188"/>
    </row>
    <row r="17" spans="1:15" ht="39.950000000000003" customHeight="1" thickBot="1">
      <c r="A17" s="80"/>
      <c r="B17" s="81" t="s">
        <v>33</v>
      </c>
      <c r="C17" s="82"/>
      <c r="D17" s="83"/>
      <c r="E17" s="83"/>
      <c r="F17" s="83"/>
      <c r="G17" s="83"/>
      <c r="H17" s="84"/>
      <c r="I17" s="85"/>
      <c r="J17" s="86"/>
      <c r="K17" s="86"/>
      <c r="L17" s="87"/>
      <c r="M17" s="87"/>
      <c r="N17" s="88"/>
      <c r="O17" s="89"/>
    </row>
    <row r="18" spans="1:15" ht="39.950000000000003" customHeight="1" thickBot="1">
      <c r="A18" s="90"/>
      <c r="B18" s="91"/>
      <c r="C18" s="91"/>
      <c r="D18" s="92" t="s">
        <v>34</v>
      </c>
      <c r="E18" s="92"/>
      <c r="F18" s="92"/>
      <c r="G18" s="92"/>
      <c r="H18" s="93"/>
      <c r="I18" s="94">
        <f>SUM(I11:I17)</f>
        <v>88.71</v>
      </c>
      <c r="J18" s="94">
        <f>SUM(J11:J17)</f>
        <v>1275.3499999999999</v>
      </c>
      <c r="K18" s="94">
        <f>SUM(K10:K17)</f>
        <v>38.840000000000003</v>
      </c>
      <c r="L18" s="95">
        <f>SUM(L10:M17)</f>
        <v>64.800000000000011</v>
      </c>
      <c r="M18" s="95"/>
      <c r="N18" s="95">
        <f>SUM(N10:O17)</f>
        <v>154.35</v>
      </c>
      <c r="O18" s="96"/>
    </row>
    <row r="19" spans="1:15" ht="29.25" hidden="1" customHeight="1" thickBo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  <row r="20" spans="1:15" ht="39.950000000000003" customHeight="1">
      <c r="A20" s="36" t="s">
        <v>35</v>
      </c>
      <c r="B20" s="100" t="s">
        <v>137</v>
      </c>
      <c r="C20" s="101"/>
      <c r="D20" s="102"/>
      <c r="E20" s="103"/>
      <c r="F20" s="103"/>
      <c r="G20" s="104"/>
      <c r="H20" s="105"/>
      <c r="I20" s="106"/>
      <c r="J20" s="107"/>
      <c r="K20" s="107"/>
      <c r="L20" s="108"/>
      <c r="M20" s="108"/>
      <c r="N20" s="109"/>
      <c r="O20" s="110"/>
    </row>
    <row r="21" spans="1:15" ht="58.5" customHeight="1">
      <c r="A21" s="47"/>
      <c r="B21" s="111" t="s">
        <v>39</v>
      </c>
      <c r="C21" s="112" t="s">
        <v>128</v>
      </c>
      <c r="D21" s="49" t="s">
        <v>129</v>
      </c>
      <c r="E21" s="50"/>
      <c r="F21" s="50"/>
      <c r="G21" s="55"/>
      <c r="H21" s="40" t="s">
        <v>130</v>
      </c>
      <c r="I21" s="56">
        <v>15.37</v>
      </c>
      <c r="J21" s="41">
        <v>187.5</v>
      </c>
      <c r="K21" s="41">
        <v>8.4</v>
      </c>
      <c r="L21" s="52">
        <v>9.5</v>
      </c>
      <c r="M21" s="52"/>
      <c r="N21" s="52">
        <v>17</v>
      </c>
      <c r="O21" s="53"/>
    </row>
    <row r="22" spans="1:15" ht="39.950000000000003" customHeight="1">
      <c r="A22" s="47"/>
      <c r="B22" s="54" t="s">
        <v>43</v>
      </c>
      <c r="C22" s="112" t="s">
        <v>91</v>
      </c>
      <c r="D22" s="39" t="s">
        <v>131</v>
      </c>
      <c r="E22" s="39"/>
      <c r="F22" s="39"/>
      <c r="G22" s="39"/>
      <c r="H22" s="40" t="s">
        <v>83</v>
      </c>
      <c r="I22" s="56">
        <v>35.79</v>
      </c>
      <c r="J22" s="41">
        <v>194.2</v>
      </c>
      <c r="K22" s="41">
        <v>4.2</v>
      </c>
      <c r="L22" s="52">
        <v>14</v>
      </c>
      <c r="M22" s="52"/>
      <c r="N22" s="52">
        <v>28</v>
      </c>
      <c r="O22" s="53"/>
    </row>
    <row r="23" spans="1:15" ht="39.950000000000003" customHeight="1">
      <c r="A23" s="47"/>
      <c r="B23" s="54" t="s">
        <v>47</v>
      </c>
      <c r="C23" s="112" t="s">
        <v>132</v>
      </c>
      <c r="D23" s="118" t="s">
        <v>133</v>
      </c>
      <c r="E23" s="118"/>
      <c r="F23" s="118"/>
      <c r="G23" s="118"/>
      <c r="H23" s="40" t="s">
        <v>27</v>
      </c>
      <c r="I23" s="41">
        <v>11.22</v>
      </c>
      <c r="J23" s="64">
        <v>212</v>
      </c>
      <c r="K23" s="41">
        <v>6.3</v>
      </c>
      <c r="L23" s="116"/>
      <c r="M23" s="116">
        <v>5.4</v>
      </c>
      <c r="N23" s="52">
        <v>33.799999999999997</v>
      </c>
      <c r="O23" s="53"/>
    </row>
    <row r="24" spans="1:15" ht="39.950000000000003" customHeight="1">
      <c r="A24" s="47"/>
      <c r="B24" s="117" t="s">
        <v>25</v>
      </c>
      <c r="C24" s="112"/>
      <c r="D24" s="118" t="s">
        <v>134</v>
      </c>
      <c r="E24" s="118"/>
      <c r="F24" s="118"/>
      <c r="G24" s="118"/>
      <c r="H24" s="40" t="s">
        <v>27</v>
      </c>
      <c r="I24" s="56">
        <v>14.51</v>
      </c>
      <c r="J24" s="41">
        <v>57</v>
      </c>
      <c r="K24" s="41">
        <v>0.2</v>
      </c>
      <c r="L24" s="52">
        <v>0</v>
      </c>
      <c r="M24" s="52"/>
      <c r="N24" s="52">
        <v>12</v>
      </c>
      <c r="O24" s="53"/>
    </row>
    <row r="25" spans="1:15" ht="39.950000000000003" customHeight="1">
      <c r="A25" s="47"/>
      <c r="B25" s="117"/>
      <c r="C25" s="112"/>
      <c r="D25" s="119"/>
      <c r="E25" s="120"/>
      <c r="F25" s="121"/>
      <c r="G25" s="122"/>
      <c r="H25" s="40"/>
      <c r="I25" s="56"/>
      <c r="J25" s="41"/>
      <c r="K25" s="41"/>
      <c r="L25" s="79"/>
      <c r="M25" s="79"/>
      <c r="N25" s="79"/>
      <c r="O25" s="123"/>
    </row>
    <row r="26" spans="1:15" ht="39.950000000000003" customHeight="1">
      <c r="A26" s="47"/>
      <c r="B26" s="117" t="s">
        <v>50</v>
      </c>
      <c r="C26" s="112"/>
      <c r="D26" s="124" t="s">
        <v>117</v>
      </c>
      <c r="E26" s="125"/>
      <c r="F26" s="126"/>
      <c r="G26" s="122"/>
      <c r="H26" s="40" t="s">
        <v>135</v>
      </c>
      <c r="I26" s="56">
        <v>4.41</v>
      </c>
      <c r="J26" s="41">
        <v>114</v>
      </c>
      <c r="K26" s="41">
        <v>3.8</v>
      </c>
      <c r="L26" s="79"/>
      <c r="M26" s="79">
        <v>0.6</v>
      </c>
      <c r="N26" s="79">
        <v>24</v>
      </c>
      <c r="O26" s="123"/>
    </row>
    <row r="27" spans="1:15" ht="39.950000000000003" customHeight="1">
      <c r="A27" s="127"/>
      <c r="B27" s="128" t="s">
        <v>97</v>
      </c>
      <c r="C27" s="129"/>
      <c r="D27" s="195" t="s">
        <v>76</v>
      </c>
      <c r="E27" s="195"/>
      <c r="F27" s="195"/>
      <c r="G27" s="195"/>
      <c r="H27" s="133" t="s">
        <v>20</v>
      </c>
      <c r="I27" s="56">
        <v>18.7</v>
      </c>
      <c r="J27" s="41">
        <v>102</v>
      </c>
      <c r="K27" s="41">
        <v>4.5</v>
      </c>
      <c r="L27" s="52">
        <v>0</v>
      </c>
      <c r="M27" s="52"/>
      <c r="N27" s="52">
        <v>1.9</v>
      </c>
      <c r="O27" s="53"/>
    </row>
    <row r="28" spans="1:15" ht="37.5" customHeight="1" thickBot="1">
      <c r="A28" s="134"/>
      <c r="B28" s="135"/>
      <c r="C28" s="135"/>
      <c r="D28" s="218" t="s">
        <v>34</v>
      </c>
      <c r="E28" s="219"/>
      <c r="F28" s="219"/>
      <c r="G28" s="220"/>
      <c r="H28" s="137"/>
      <c r="I28" s="138">
        <f>SUM(I20:I27)</f>
        <v>100</v>
      </c>
      <c r="J28" s="138">
        <f>SUM(J20:J27)</f>
        <v>866.7</v>
      </c>
      <c r="K28" s="138">
        <f>SUM(K20:K27)</f>
        <v>27.400000000000002</v>
      </c>
      <c r="L28" s="221">
        <f>SUM(L20:M27)</f>
        <v>29.5</v>
      </c>
      <c r="M28" s="222"/>
      <c r="N28" s="221">
        <f>SUM(N20:O27)</f>
        <v>116.7</v>
      </c>
      <c r="O28" s="223"/>
    </row>
    <row r="29" spans="1:15" ht="39.75" hidden="1" customHeight="1" thickBot="1">
      <c r="A29" s="141"/>
      <c r="B29" s="142"/>
      <c r="C29" s="142"/>
      <c r="D29" s="142"/>
      <c r="E29" s="142"/>
      <c r="F29" s="142"/>
      <c r="G29" s="142"/>
      <c r="H29" s="143"/>
      <c r="I29" s="143"/>
      <c r="J29" s="143"/>
      <c r="K29" s="143"/>
      <c r="L29" s="143"/>
      <c r="M29" s="143"/>
      <c r="N29" s="142"/>
      <c r="O29" s="144"/>
    </row>
    <row r="30" spans="1:15" ht="39.75" hidden="1" customHeight="1" thickBot="1">
      <c r="A30" s="145"/>
      <c r="B30" s="146"/>
      <c r="C30" s="146"/>
      <c r="D30" s="147"/>
      <c r="E30" s="147"/>
      <c r="F30" s="147"/>
      <c r="G30" s="147"/>
      <c r="H30" s="148"/>
      <c r="I30" s="149"/>
      <c r="J30" s="150"/>
      <c r="K30" s="150"/>
      <c r="L30" s="151"/>
      <c r="M30" s="152"/>
      <c r="N30" s="152"/>
      <c r="O30" s="153"/>
    </row>
    <row r="31" spans="1:15" ht="39.75" hidden="1" customHeight="1">
      <c r="A31" s="154"/>
      <c r="B31" s="155"/>
      <c r="C31" s="155"/>
      <c r="D31" s="156"/>
      <c r="E31" s="156"/>
      <c r="F31" s="156"/>
      <c r="G31" s="156"/>
      <c r="H31" s="157"/>
      <c r="I31" s="158"/>
      <c r="J31" s="159"/>
      <c r="K31" s="159"/>
      <c r="L31" s="160"/>
      <c r="M31" s="160"/>
      <c r="N31" s="160"/>
      <c r="O31" s="161"/>
    </row>
    <row r="32" spans="1:15" ht="39.950000000000003" customHeight="1" thickBot="1">
      <c r="A32" s="162"/>
      <c r="B32" s="163"/>
      <c r="C32" s="163"/>
      <c r="D32" s="164" t="s">
        <v>54</v>
      </c>
      <c r="E32" s="165"/>
      <c r="F32" s="165"/>
      <c r="G32" s="166"/>
      <c r="H32" s="167"/>
      <c r="I32" s="168">
        <f>I18+I28+I31</f>
        <v>188.70999999999998</v>
      </c>
      <c r="J32" s="169">
        <f>J18+J28</f>
        <v>2142.0500000000002</v>
      </c>
      <c r="K32" s="169">
        <f>SUM(K18+K28)</f>
        <v>66.240000000000009</v>
      </c>
      <c r="L32" s="170">
        <f>L18+L28</f>
        <v>94.300000000000011</v>
      </c>
      <c r="M32" s="171"/>
      <c r="N32" s="172">
        <f>N18+N28</f>
        <v>271.05</v>
      </c>
      <c r="O32" s="173"/>
    </row>
    <row r="33" spans="1:17" ht="19.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1"/>
      <c r="L33" s="11"/>
      <c r="M33" s="11"/>
      <c r="N33" s="11"/>
      <c r="O33" s="11"/>
      <c r="P33" s="11"/>
      <c r="Q33" s="11"/>
    </row>
    <row r="34" spans="1:17" ht="33" customHeight="1">
      <c r="A34" s="175" t="s">
        <v>55</v>
      </c>
      <c r="B34" s="175"/>
      <c r="C34" s="176" t="s">
        <v>56</v>
      </c>
      <c r="D34" s="176"/>
      <c r="E34" s="176"/>
      <c r="F34" s="176"/>
      <c r="G34" s="176"/>
      <c r="H34" s="177" t="s">
        <v>57</v>
      </c>
      <c r="I34" s="177"/>
      <c r="J34" s="177"/>
      <c r="K34" s="176"/>
      <c r="L34" s="176"/>
      <c r="M34" s="176"/>
      <c r="N34" s="176"/>
      <c r="O34" s="11"/>
      <c r="P34" s="11"/>
      <c r="Q34" s="11"/>
    </row>
    <row r="35" spans="1:17" ht="18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1"/>
      <c r="P35" s="11"/>
      <c r="Q35" s="11"/>
    </row>
    <row r="36" spans="1:17" ht="22.5" customHeight="1">
      <c r="A36" s="175" t="s">
        <v>58</v>
      </c>
      <c r="B36" s="175"/>
      <c r="C36" s="177" t="s">
        <v>56</v>
      </c>
      <c r="D36" s="177"/>
      <c r="E36" s="177"/>
      <c r="F36" s="177"/>
      <c r="G36" s="174"/>
      <c r="H36" s="177" t="s">
        <v>59</v>
      </c>
      <c r="I36" s="177"/>
      <c r="J36" s="177"/>
      <c r="K36" s="11"/>
      <c r="L36" s="178"/>
      <c r="M36" s="11"/>
      <c r="N36" s="11"/>
      <c r="O36" s="11"/>
      <c r="P36" s="11"/>
      <c r="Q36" s="11"/>
    </row>
    <row r="37" spans="1:17" ht="18">
      <c r="A37" s="174"/>
      <c r="B37" s="174"/>
      <c r="C37" s="174"/>
      <c r="D37" s="174"/>
      <c r="E37" s="174"/>
      <c r="F37" s="179"/>
      <c r="G37" s="174"/>
      <c r="H37" s="174"/>
      <c r="I37" s="174"/>
      <c r="J37" s="174"/>
      <c r="K37" s="11"/>
      <c r="L37" s="178"/>
      <c r="M37" s="11"/>
      <c r="N37" s="11"/>
      <c r="O37" s="11"/>
      <c r="P37" s="11"/>
      <c r="Q37" s="11"/>
    </row>
    <row r="38" spans="1:17" ht="21.75" customHeight="1">
      <c r="A38" s="175" t="s">
        <v>60</v>
      </c>
      <c r="B38" s="175"/>
      <c r="C38" s="177" t="s">
        <v>56</v>
      </c>
      <c r="D38" s="177"/>
      <c r="E38" s="177"/>
      <c r="F38" s="177"/>
      <c r="G38" s="174"/>
      <c r="H38" s="177" t="s">
        <v>61</v>
      </c>
      <c r="I38" s="177"/>
      <c r="J38" s="177"/>
      <c r="K38" s="11"/>
      <c r="L38" s="178"/>
      <c r="M38" s="11"/>
      <c r="N38" s="11"/>
      <c r="O38" s="11"/>
      <c r="P38" s="11"/>
      <c r="Q38" s="11"/>
    </row>
    <row r="39" spans="1:17" ht="18">
      <c r="A39" s="174"/>
      <c r="B39" s="174"/>
      <c r="C39" s="174"/>
      <c r="D39" s="174"/>
      <c r="E39" s="174"/>
      <c r="F39" s="179"/>
      <c r="G39" s="174"/>
      <c r="H39" s="174"/>
      <c r="I39" s="174"/>
      <c r="J39" s="174"/>
      <c r="K39" s="11"/>
      <c r="L39" s="178"/>
      <c r="M39" s="11"/>
      <c r="N39" s="11"/>
      <c r="O39" s="11"/>
      <c r="P39" s="11"/>
      <c r="Q39" s="11"/>
    </row>
    <row r="40" spans="1:17" ht="30.75" customHeight="1">
      <c r="A40" s="174"/>
      <c r="B40" s="174"/>
      <c r="C40" s="174"/>
      <c r="D40" s="174"/>
      <c r="E40" s="177"/>
      <c r="F40" s="177"/>
      <c r="G40" s="177"/>
      <c r="H40" s="174"/>
      <c r="I40" s="174"/>
      <c r="J40" s="17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F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7"/>
  <sheetViews>
    <sheetView topLeftCell="A2" zoomScale="75" zoomScaleNormal="75" zoomScaleSheetLayoutView="75" workbookViewId="0">
      <selection activeCell="B11" sqref="B11:O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62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48"/>
      <c r="D11" s="49" t="s">
        <v>17</v>
      </c>
      <c r="E11" s="50"/>
      <c r="F11" s="50"/>
      <c r="G11" s="51"/>
      <c r="H11" s="40" t="s">
        <v>64</v>
      </c>
      <c r="I11" s="41">
        <v>12.78</v>
      </c>
      <c r="J11" s="42">
        <v>112</v>
      </c>
      <c r="K11" s="42">
        <v>1.3</v>
      </c>
      <c r="L11" s="43"/>
      <c r="M11" s="44">
        <v>5.8</v>
      </c>
      <c r="N11" s="45">
        <v>2.2999999999999998</v>
      </c>
      <c r="O11" s="46"/>
    </row>
    <row r="12" spans="1:58" ht="39.950000000000003" customHeight="1">
      <c r="A12" s="47"/>
      <c r="B12" s="37"/>
      <c r="C12" s="48"/>
      <c r="D12" s="49"/>
      <c r="E12" s="50"/>
      <c r="F12" s="50"/>
      <c r="G12" s="51"/>
      <c r="H12" s="40"/>
      <c r="I12" s="41"/>
      <c r="J12" s="41"/>
      <c r="K12" s="41"/>
      <c r="L12" s="113"/>
      <c r="M12" s="114"/>
      <c r="N12" s="113"/>
      <c r="O12" s="115"/>
    </row>
    <row r="13" spans="1:58" ht="49.5" customHeight="1">
      <c r="A13" s="47"/>
      <c r="B13" s="54" t="s">
        <v>21</v>
      </c>
      <c r="C13" s="38" t="s">
        <v>22</v>
      </c>
      <c r="D13" s="49" t="s">
        <v>65</v>
      </c>
      <c r="E13" s="50"/>
      <c r="F13" s="50"/>
      <c r="G13" s="55"/>
      <c r="H13" s="40" t="s">
        <v>24</v>
      </c>
      <c r="I13" s="41">
        <v>23.49</v>
      </c>
      <c r="J13" s="56">
        <v>331.2</v>
      </c>
      <c r="K13" s="41">
        <v>7.8</v>
      </c>
      <c r="L13" s="57">
        <v>14.59</v>
      </c>
      <c r="M13" s="57"/>
      <c r="N13" s="52">
        <v>43.2</v>
      </c>
      <c r="O13" s="53"/>
    </row>
    <row r="14" spans="1:58" ht="39.950000000000003" customHeight="1">
      <c r="A14" s="47"/>
      <c r="B14" s="54" t="s">
        <v>47</v>
      </c>
      <c r="C14" s="38"/>
      <c r="D14" s="49"/>
      <c r="E14" s="50"/>
      <c r="F14" s="50"/>
      <c r="G14" s="55"/>
      <c r="H14" s="40"/>
      <c r="I14" s="41"/>
      <c r="J14" s="56"/>
      <c r="K14" s="41"/>
      <c r="L14" s="57"/>
      <c r="M14" s="57"/>
      <c r="N14" s="52"/>
      <c r="O14" s="53"/>
    </row>
    <row r="15" spans="1:58" ht="39.950000000000003" customHeight="1">
      <c r="A15" s="47"/>
      <c r="B15" s="58" t="s">
        <v>25</v>
      </c>
      <c r="C15" s="59">
        <v>642.96</v>
      </c>
      <c r="D15" s="60" t="s">
        <v>26</v>
      </c>
      <c r="E15" s="61"/>
      <c r="F15" s="61"/>
      <c r="G15" s="62"/>
      <c r="H15" s="63" t="s">
        <v>27</v>
      </c>
      <c r="I15" s="64">
        <v>16.32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130"/>
      <c r="E16" s="131"/>
      <c r="F16" s="131"/>
      <c r="G16" s="71"/>
      <c r="H16" s="72"/>
      <c r="I16" s="73"/>
      <c r="J16" s="65"/>
      <c r="K16" s="65"/>
      <c r="L16" s="66"/>
      <c r="M16" s="66"/>
      <c r="N16" s="66"/>
      <c r="O16" s="74"/>
    </row>
    <row r="17" spans="1:15" ht="39.950000000000003" customHeight="1">
      <c r="A17" s="47"/>
      <c r="B17" s="58" t="s">
        <v>30</v>
      </c>
      <c r="C17" s="180"/>
      <c r="D17" s="118" t="s">
        <v>31</v>
      </c>
      <c r="E17" s="118"/>
      <c r="F17" s="118"/>
      <c r="G17" s="118"/>
      <c r="H17" s="40" t="s">
        <v>66</v>
      </c>
      <c r="I17" s="41">
        <v>3.91</v>
      </c>
      <c r="J17" s="41">
        <v>69</v>
      </c>
      <c r="K17" s="41">
        <v>12.3</v>
      </c>
      <c r="L17" s="79">
        <v>11.5</v>
      </c>
      <c r="M17" s="79">
        <v>1.9</v>
      </c>
      <c r="N17" s="52">
        <v>7.4</v>
      </c>
      <c r="O17" s="53"/>
    </row>
    <row r="18" spans="1:15" ht="39.950000000000003" customHeight="1" thickBot="1">
      <c r="A18" s="80"/>
      <c r="B18" s="81" t="s">
        <v>33</v>
      </c>
      <c r="C18" s="181"/>
      <c r="D18" s="182" t="s">
        <v>29</v>
      </c>
      <c r="E18" s="183"/>
      <c r="F18" s="183"/>
      <c r="G18" s="184"/>
      <c r="H18" s="185" t="s">
        <v>20</v>
      </c>
      <c r="I18" s="186">
        <v>28.5</v>
      </c>
      <c r="J18" s="86">
        <v>125</v>
      </c>
      <c r="K18" s="86">
        <v>1</v>
      </c>
      <c r="L18" s="87"/>
      <c r="M18" s="87">
        <v>0</v>
      </c>
      <c r="N18" s="88">
        <v>12</v>
      </c>
      <c r="O18" s="89"/>
    </row>
    <row r="19" spans="1:15" ht="39.950000000000003" customHeight="1" thickBot="1">
      <c r="A19" s="90"/>
      <c r="B19" s="91"/>
      <c r="C19" s="91"/>
      <c r="D19" s="92" t="s">
        <v>34</v>
      </c>
      <c r="E19" s="92"/>
      <c r="F19" s="92"/>
      <c r="G19" s="92"/>
      <c r="H19" s="93"/>
      <c r="I19" s="94">
        <f>SUM(I11:I18)</f>
        <v>85</v>
      </c>
      <c r="J19" s="94">
        <f>SUM(J11:J18)</f>
        <v>744.15</v>
      </c>
      <c r="K19" s="94">
        <f>SUM(K10:K18)</f>
        <v>25.240000000000002</v>
      </c>
      <c r="L19" s="95">
        <f>SUM(L10:M18)</f>
        <v>35.99</v>
      </c>
      <c r="M19" s="95"/>
      <c r="N19" s="95">
        <f>SUM(N10:O18)</f>
        <v>84.25</v>
      </c>
      <c r="O19" s="96"/>
    </row>
    <row r="20" spans="1:15" ht="29.25" hidden="1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ht="39.950000000000003" customHeight="1">
      <c r="A21" s="36" t="s">
        <v>35</v>
      </c>
      <c r="B21" s="100" t="s">
        <v>36</v>
      </c>
      <c r="C21" s="101"/>
      <c r="D21" s="102" t="s">
        <v>37</v>
      </c>
      <c r="E21" s="103"/>
      <c r="F21" s="103"/>
      <c r="G21" s="104"/>
      <c r="H21" s="105" t="s">
        <v>38</v>
      </c>
      <c r="I21" s="106">
        <v>16.3</v>
      </c>
      <c r="J21" s="107">
        <v>85</v>
      </c>
      <c r="K21" s="107">
        <v>1</v>
      </c>
      <c r="L21" s="108"/>
      <c r="M21" s="108">
        <v>0</v>
      </c>
      <c r="N21" s="109">
        <v>1</v>
      </c>
      <c r="O21" s="110"/>
    </row>
    <row r="22" spans="1:15" ht="58.5" customHeight="1">
      <c r="A22" s="47"/>
      <c r="B22" s="111" t="s">
        <v>39</v>
      </c>
      <c r="C22" s="112" t="s">
        <v>40</v>
      </c>
      <c r="D22" s="49" t="s">
        <v>41</v>
      </c>
      <c r="E22" s="50"/>
      <c r="F22" s="50"/>
      <c r="G22" s="55"/>
      <c r="H22" s="40" t="s">
        <v>42</v>
      </c>
      <c r="I22" s="56">
        <v>13.44</v>
      </c>
      <c r="J22" s="41">
        <v>357.2</v>
      </c>
      <c r="K22" s="41">
        <v>16.25</v>
      </c>
      <c r="L22" s="113">
        <v>9.25</v>
      </c>
      <c r="M22" s="114"/>
      <c r="N22" s="113">
        <v>54.25</v>
      </c>
      <c r="O22" s="115"/>
    </row>
    <row r="23" spans="1:15" ht="39.950000000000003" customHeight="1">
      <c r="A23" s="47"/>
      <c r="B23" s="54" t="s">
        <v>43</v>
      </c>
      <c r="C23" s="112" t="s">
        <v>44</v>
      </c>
      <c r="D23" s="39" t="s">
        <v>45</v>
      </c>
      <c r="E23" s="39"/>
      <c r="F23" s="39"/>
      <c r="G23" s="39"/>
      <c r="H23" s="40" t="s">
        <v>46</v>
      </c>
      <c r="I23" s="56">
        <v>56.25</v>
      </c>
      <c r="J23" s="41">
        <v>402.3</v>
      </c>
      <c r="K23" s="41">
        <v>20.7</v>
      </c>
      <c r="L23" s="52">
        <v>11</v>
      </c>
      <c r="M23" s="52"/>
      <c r="N23" s="52">
        <v>51.2</v>
      </c>
      <c r="O23" s="53"/>
    </row>
    <row r="24" spans="1:15" ht="39.950000000000003" customHeight="1">
      <c r="A24" s="47"/>
      <c r="B24" s="54" t="s">
        <v>47</v>
      </c>
      <c r="C24" s="112"/>
      <c r="D24" s="49"/>
      <c r="E24" s="50"/>
      <c r="F24" s="50"/>
      <c r="G24" s="55"/>
      <c r="H24" s="40"/>
      <c r="I24" s="41"/>
      <c r="J24" s="64"/>
      <c r="K24" s="41"/>
      <c r="L24" s="116"/>
      <c r="M24" s="116"/>
      <c r="N24" s="113"/>
      <c r="O24" s="115"/>
    </row>
    <row r="25" spans="1:15" ht="39.950000000000003" customHeight="1">
      <c r="A25" s="47"/>
      <c r="B25" s="117" t="s">
        <v>25</v>
      </c>
      <c r="C25" s="112" t="s">
        <v>48</v>
      </c>
      <c r="D25" s="118" t="s">
        <v>49</v>
      </c>
      <c r="E25" s="118"/>
      <c r="F25" s="118"/>
      <c r="G25" s="118"/>
      <c r="H25" s="40" t="s">
        <v>27</v>
      </c>
      <c r="I25" s="56">
        <v>11.03</v>
      </c>
      <c r="J25" s="41">
        <v>57</v>
      </c>
      <c r="K25" s="41">
        <v>0.2</v>
      </c>
      <c r="L25" s="52">
        <v>0</v>
      </c>
      <c r="M25" s="52"/>
      <c r="N25" s="52">
        <v>12</v>
      </c>
      <c r="O25" s="53"/>
    </row>
    <row r="26" spans="1:15" ht="39.950000000000003" customHeight="1">
      <c r="A26" s="47"/>
      <c r="B26" s="117"/>
      <c r="C26" s="112"/>
      <c r="D26" s="119"/>
      <c r="E26" s="120"/>
      <c r="F26" s="121"/>
      <c r="G26" s="122"/>
      <c r="H26" s="40"/>
      <c r="I26" s="56"/>
      <c r="J26" s="41"/>
      <c r="K26" s="41"/>
      <c r="L26" s="79"/>
      <c r="M26" s="79"/>
      <c r="N26" s="79"/>
      <c r="O26" s="123"/>
    </row>
    <row r="27" spans="1:15" ht="39.950000000000003" customHeight="1">
      <c r="A27" s="47"/>
      <c r="B27" s="117" t="s">
        <v>50</v>
      </c>
      <c r="C27" s="112"/>
      <c r="D27" s="124" t="s">
        <v>51</v>
      </c>
      <c r="E27" s="125"/>
      <c r="F27" s="126"/>
      <c r="G27" s="122"/>
      <c r="H27" s="40" t="s">
        <v>52</v>
      </c>
      <c r="I27" s="56">
        <v>2.98</v>
      </c>
      <c r="J27" s="41">
        <v>112</v>
      </c>
      <c r="K27" s="41">
        <v>12</v>
      </c>
      <c r="L27" s="79"/>
      <c r="M27" s="79">
        <v>1.2</v>
      </c>
      <c r="N27" s="79">
        <v>23.6</v>
      </c>
      <c r="O27" s="123"/>
    </row>
    <row r="28" spans="1:15" ht="39.950000000000003" customHeight="1">
      <c r="A28" s="127"/>
      <c r="B28" s="128" t="s">
        <v>53</v>
      </c>
      <c r="C28" s="129"/>
      <c r="D28" s="130"/>
      <c r="E28" s="131"/>
      <c r="F28" s="131"/>
      <c r="G28" s="132"/>
      <c r="H28" s="133"/>
      <c r="I28" s="56"/>
      <c r="J28" s="41"/>
      <c r="K28" s="41"/>
      <c r="L28" s="113"/>
      <c r="M28" s="114"/>
      <c r="N28" s="113"/>
      <c r="O28" s="115"/>
    </row>
    <row r="29" spans="1:15" ht="37.5" customHeight="1" thickBot="1">
      <c r="A29" s="134"/>
      <c r="B29" s="135"/>
      <c r="C29" s="135"/>
      <c r="D29" s="136" t="s">
        <v>34</v>
      </c>
      <c r="E29" s="136"/>
      <c r="F29" s="136"/>
      <c r="G29" s="136"/>
      <c r="H29" s="137"/>
      <c r="I29" s="138">
        <f>SUM(I21:I28)</f>
        <v>100.00000000000001</v>
      </c>
      <c r="J29" s="138">
        <f>SUM(J21:J28)</f>
        <v>1013.5</v>
      </c>
      <c r="K29" s="138">
        <f>SUM(K21:K28)</f>
        <v>50.150000000000006</v>
      </c>
      <c r="L29" s="139">
        <f>SUM(L21:M28)</f>
        <v>21.45</v>
      </c>
      <c r="M29" s="139"/>
      <c r="N29" s="139">
        <f>SUM(N21:O28)</f>
        <v>142.05000000000001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54</v>
      </c>
      <c r="E33" s="165"/>
      <c r="F33" s="165"/>
      <c r="G33" s="166"/>
      <c r="H33" s="167"/>
      <c r="I33" s="168">
        <f>I19+I29+I32</f>
        <v>185</v>
      </c>
      <c r="J33" s="169">
        <f>J19+J29</f>
        <v>1757.65</v>
      </c>
      <c r="K33" s="169">
        <f>SUM(K19+K29)</f>
        <v>75.390000000000015</v>
      </c>
      <c r="L33" s="170">
        <f>L19+L29</f>
        <v>57.44</v>
      </c>
      <c r="M33" s="171"/>
      <c r="N33" s="172">
        <f>N19+N29</f>
        <v>226.3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55</v>
      </c>
      <c r="B35" s="175"/>
      <c r="C35" s="176" t="s">
        <v>56</v>
      </c>
      <c r="D35" s="176"/>
      <c r="E35" s="176"/>
      <c r="F35" s="176"/>
      <c r="G35" s="176"/>
      <c r="H35" s="177" t="s">
        <v>57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58</v>
      </c>
      <c r="B37" s="175"/>
      <c r="C37" s="177" t="s">
        <v>56</v>
      </c>
      <c r="D37" s="177"/>
      <c r="E37" s="177"/>
      <c r="F37" s="177"/>
      <c r="G37" s="174"/>
      <c r="H37" s="177" t="s">
        <v>59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60</v>
      </c>
      <c r="B39" s="175"/>
      <c r="C39" s="177" t="s">
        <v>56</v>
      </c>
      <c r="D39" s="177"/>
      <c r="E39" s="177"/>
      <c r="F39" s="177"/>
      <c r="G39" s="174"/>
      <c r="H39" s="177" t="s">
        <v>61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5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5:G15"/>
    <mergeCell ref="N15:O15"/>
    <mergeCell ref="D16:F16"/>
    <mergeCell ref="D17:G17"/>
    <mergeCell ref="N17:O17"/>
    <mergeCell ref="D18:G18"/>
    <mergeCell ref="N18:O18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F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5" zoomScale="75" zoomScaleNormal="75" zoomScaleSheetLayoutView="75" workbookViewId="0">
      <selection activeCell="C12" sqref="C12:O1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38" t="s">
        <v>68</v>
      </c>
      <c r="D12" s="39" t="s">
        <v>69</v>
      </c>
      <c r="E12" s="39"/>
      <c r="F12" s="39"/>
      <c r="G12" s="39"/>
      <c r="H12" s="40" t="s">
        <v>70</v>
      </c>
      <c r="I12" s="41">
        <v>11.95</v>
      </c>
      <c r="J12" s="41">
        <v>260.10000000000002</v>
      </c>
      <c r="K12" s="41">
        <v>8.1</v>
      </c>
      <c r="L12" s="52">
        <v>35.799999999999997</v>
      </c>
      <c r="M12" s="52"/>
      <c r="N12" s="113">
        <v>9.1</v>
      </c>
      <c r="O12" s="115"/>
    </row>
    <row r="13" spans="1:58" ht="49.5" customHeight="1">
      <c r="A13" s="47"/>
      <c r="B13" s="54" t="s">
        <v>21</v>
      </c>
      <c r="C13" s="38" t="s">
        <v>71</v>
      </c>
      <c r="D13" s="49" t="s">
        <v>72</v>
      </c>
      <c r="E13" s="50"/>
      <c r="F13" s="50"/>
      <c r="G13" s="55"/>
      <c r="H13" s="40" t="s">
        <v>73</v>
      </c>
      <c r="I13" s="41">
        <v>47.26</v>
      </c>
      <c r="J13" s="56">
        <v>462</v>
      </c>
      <c r="K13" s="41">
        <v>27.8</v>
      </c>
      <c r="L13" s="57">
        <v>20.85</v>
      </c>
      <c r="M13" s="57"/>
      <c r="N13" s="52">
        <v>40.049999999999997</v>
      </c>
      <c r="O13" s="53"/>
    </row>
    <row r="14" spans="1:58" ht="39.950000000000003" customHeight="1">
      <c r="A14" s="47"/>
      <c r="B14" s="54" t="s">
        <v>47</v>
      </c>
      <c r="C14" s="38"/>
      <c r="D14" s="49"/>
      <c r="E14" s="50"/>
      <c r="F14" s="50"/>
      <c r="G14" s="55"/>
      <c r="H14" s="40"/>
      <c r="I14" s="41"/>
      <c r="J14" s="56"/>
      <c r="K14" s="41"/>
      <c r="L14" s="57"/>
      <c r="M14" s="57"/>
      <c r="N14" s="52"/>
      <c r="O14" s="53"/>
    </row>
    <row r="15" spans="1:58" ht="39.950000000000003" customHeight="1">
      <c r="A15" s="47"/>
      <c r="B15" s="58" t="s">
        <v>25</v>
      </c>
      <c r="C15" s="112" t="s">
        <v>74</v>
      </c>
      <c r="D15" s="49" t="s">
        <v>75</v>
      </c>
      <c r="E15" s="50"/>
      <c r="F15" s="50"/>
      <c r="G15" s="55"/>
      <c r="H15" s="40" t="s">
        <v>27</v>
      </c>
      <c r="I15" s="56">
        <v>6.11</v>
      </c>
      <c r="J15" s="41">
        <v>112</v>
      </c>
      <c r="K15" s="41">
        <v>5</v>
      </c>
      <c r="L15" s="52">
        <v>0.2</v>
      </c>
      <c r="M15" s="52"/>
      <c r="N15" s="52">
        <v>12.3</v>
      </c>
      <c r="O15" s="53"/>
    </row>
    <row r="16" spans="1:58" ht="39.950000000000003" customHeight="1">
      <c r="A16" s="47"/>
      <c r="B16" s="117" t="s">
        <v>50</v>
      </c>
      <c r="C16" s="70"/>
      <c r="D16" s="130" t="s">
        <v>76</v>
      </c>
      <c r="E16" s="131"/>
      <c r="F16" s="131"/>
      <c r="G16" s="71"/>
      <c r="H16" s="72" t="s">
        <v>20</v>
      </c>
      <c r="I16" s="73">
        <v>24.55</v>
      </c>
      <c r="J16" s="65">
        <v>75</v>
      </c>
      <c r="K16" s="65">
        <v>1.2</v>
      </c>
      <c r="L16" s="66"/>
      <c r="M16" s="66">
        <v>0</v>
      </c>
      <c r="N16" s="66">
        <v>2.2999999999999998</v>
      </c>
      <c r="O16" s="74"/>
    </row>
    <row r="17" spans="1:15" ht="39.950000000000003" customHeight="1">
      <c r="A17" s="47"/>
      <c r="B17" s="58"/>
      <c r="C17" s="75"/>
      <c r="D17" s="118"/>
      <c r="E17" s="118"/>
      <c r="F17" s="118"/>
      <c r="G17" s="118"/>
      <c r="H17" s="77"/>
      <c r="I17" s="78"/>
      <c r="J17" s="64"/>
      <c r="K17" s="64"/>
      <c r="L17" s="187"/>
      <c r="M17" s="187"/>
      <c r="N17" s="187"/>
      <c r="O17" s="188"/>
    </row>
    <row r="18" spans="1:15" ht="39.950000000000003" customHeight="1" thickBot="1">
      <c r="A18" s="80"/>
      <c r="B18" s="81" t="s">
        <v>33</v>
      </c>
      <c r="C18" s="82"/>
      <c r="D18" s="83"/>
      <c r="E18" s="83"/>
      <c r="F18" s="83"/>
      <c r="G18" s="83"/>
      <c r="H18" s="84"/>
      <c r="I18" s="85"/>
      <c r="J18" s="86"/>
      <c r="K18" s="86"/>
      <c r="L18" s="87"/>
      <c r="M18" s="87"/>
      <c r="N18" s="88"/>
      <c r="O18" s="89"/>
    </row>
    <row r="19" spans="1:15" ht="39.950000000000003" customHeight="1" thickBot="1">
      <c r="A19" s="90"/>
      <c r="B19" s="91"/>
      <c r="C19" s="91"/>
      <c r="D19" s="92" t="s">
        <v>34</v>
      </c>
      <c r="E19" s="92"/>
      <c r="F19" s="92"/>
      <c r="G19" s="92"/>
      <c r="H19" s="93"/>
      <c r="I19" s="94">
        <f>SUM(I11:I18)</f>
        <v>89.86999999999999</v>
      </c>
      <c r="J19" s="94">
        <f>SUM(J11:J18)</f>
        <v>909.1</v>
      </c>
      <c r="K19" s="94">
        <f>SUM(K10:K18)</f>
        <v>42.1</v>
      </c>
      <c r="L19" s="95">
        <f>SUM(L10:M18)</f>
        <v>56.85</v>
      </c>
      <c r="M19" s="95"/>
      <c r="N19" s="95">
        <f>SUM(N10:O18)</f>
        <v>63.75</v>
      </c>
      <c r="O19" s="96"/>
    </row>
    <row r="20" spans="1:15" ht="29.25" hidden="1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ht="39.950000000000003" customHeight="1">
      <c r="A21" s="36" t="s">
        <v>35</v>
      </c>
      <c r="B21" s="100" t="s">
        <v>36</v>
      </c>
      <c r="C21" s="101"/>
      <c r="D21" s="102"/>
      <c r="E21" s="103"/>
      <c r="F21" s="103"/>
      <c r="G21" s="104"/>
      <c r="H21" s="105"/>
      <c r="I21" s="106"/>
      <c r="J21" s="107"/>
      <c r="K21" s="107"/>
      <c r="L21" s="108"/>
      <c r="M21" s="108"/>
      <c r="N21" s="109"/>
      <c r="O21" s="110"/>
    </row>
    <row r="22" spans="1:15" ht="58.5" customHeight="1">
      <c r="A22" s="47"/>
      <c r="B22" s="111" t="s">
        <v>39</v>
      </c>
      <c r="C22" s="112"/>
      <c r="D22" s="49"/>
      <c r="E22" s="50"/>
      <c r="F22" s="50"/>
      <c r="G22" s="55"/>
      <c r="H22" s="40"/>
      <c r="I22" s="56"/>
      <c r="J22" s="41"/>
      <c r="K22" s="41"/>
      <c r="L22" s="113"/>
      <c r="M22" s="114"/>
      <c r="N22" s="113"/>
      <c r="O22" s="115"/>
    </row>
    <row r="23" spans="1:15" ht="39.950000000000003" customHeight="1">
      <c r="A23" s="47"/>
      <c r="B23" s="54" t="s">
        <v>43</v>
      </c>
      <c r="C23" s="112"/>
      <c r="D23" s="39"/>
      <c r="E23" s="39"/>
      <c r="F23" s="39"/>
      <c r="G23" s="39"/>
      <c r="H23" s="40"/>
      <c r="I23" s="56"/>
      <c r="J23" s="41"/>
      <c r="K23" s="41"/>
      <c r="L23" s="52"/>
      <c r="M23" s="52"/>
      <c r="N23" s="52"/>
      <c r="O23" s="53"/>
    </row>
    <row r="24" spans="1:15" ht="39.950000000000003" customHeight="1">
      <c r="A24" s="47"/>
      <c r="B24" s="54" t="s">
        <v>47</v>
      </c>
      <c r="C24" s="112"/>
      <c r="D24" s="49"/>
      <c r="E24" s="50"/>
      <c r="F24" s="50"/>
      <c r="G24" s="55"/>
      <c r="H24" s="40"/>
      <c r="I24" s="41"/>
      <c r="J24" s="64"/>
      <c r="K24" s="41"/>
      <c r="L24" s="116"/>
      <c r="M24" s="116"/>
      <c r="N24" s="113"/>
      <c r="O24" s="115"/>
    </row>
    <row r="25" spans="1:15" ht="39.950000000000003" customHeight="1">
      <c r="A25" s="47"/>
      <c r="B25" s="117" t="s">
        <v>25</v>
      </c>
      <c r="C25" s="112"/>
      <c r="D25" s="118"/>
      <c r="E25" s="118"/>
      <c r="F25" s="118"/>
      <c r="G25" s="118"/>
      <c r="H25" s="40"/>
      <c r="I25" s="56"/>
      <c r="J25" s="41"/>
      <c r="K25" s="41"/>
      <c r="L25" s="52"/>
      <c r="M25" s="52"/>
      <c r="N25" s="52"/>
      <c r="O25" s="53"/>
    </row>
    <row r="26" spans="1:15" ht="39.950000000000003" customHeight="1">
      <c r="A26" s="47"/>
      <c r="B26" s="117"/>
      <c r="C26" s="112"/>
      <c r="D26" s="119"/>
      <c r="E26" s="120"/>
      <c r="F26" s="121"/>
      <c r="G26" s="122"/>
      <c r="H26" s="40"/>
      <c r="I26" s="56"/>
      <c r="J26" s="41"/>
      <c r="K26" s="41"/>
      <c r="L26" s="79"/>
      <c r="M26" s="79"/>
      <c r="N26" s="79"/>
      <c r="O26" s="123"/>
    </row>
    <row r="27" spans="1:15" ht="39.950000000000003" customHeight="1">
      <c r="A27" s="47"/>
      <c r="B27" s="117" t="s">
        <v>50</v>
      </c>
      <c r="C27" s="112"/>
      <c r="D27" s="124"/>
      <c r="E27" s="125"/>
      <c r="F27" s="126"/>
      <c r="G27" s="122"/>
      <c r="H27" s="40"/>
      <c r="I27" s="56"/>
      <c r="J27" s="41"/>
      <c r="K27" s="41"/>
      <c r="L27" s="79"/>
      <c r="M27" s="79"/>
      <c r="N27" s="79"/>
      <c r="O27" s="123"/>
    </row>
    <row r="28" spans="1:15" ht="39.950000000000003" customHeight="1">
      <c r="A28" s="127"/>
      <c r="B28" s="128" t="s">
        <v>53</v>
      </c>
      <c r="C28" s="129"/>
      <c r="D28" s="130"/>
      <c r="E28" s="131"/>
      <c r="F28" s="131"/>
      <c r="G28" s="132"/>
      <c r="H28" s="133"/>
      <c r="I28" s="56"/>
      <c r="J28" s="41"/>
      <c r="K28" s="41"/>
      <c r="L28" s="113"/>
      <c r="M28" s="114"/>
      <c r="N28" s="113"/>
      <c r="O28" s="115"/>
    </row>
    <row r="29" spans="1:15" ht="37.5" customHeight="1" thickBot="1">
      <c r="A29" s="134"/>
      <c r="B29" s="135"/>
      <c r="C29" s="135"/>
      <c r="D29" s="136" t="s">
        <v>34</v>
      </c>
      <c r="E29" s="136"/>
      <c r="F29" s="136"/>
      <c r="G29" s="136"/>
      <c r="H29" s="137"/>
      <c r="I29" s="138">
        <f>SUM(I21:I28)</f>
        <v>0</v>
      </c>
      <c r="J29" s="138">
        <f>SUM(J21:J28)</f>
        <v>0</v>
      </c>
      <c r="K29" s="138">
        <f>SUM(K21:K28)</f>
        <v>0</v>
      </c>
      <c r="L29" s="139">
        <f>SUM(L21:M28)</f>
        <v>0</v>
      </c>
      <c r="M29" s="139"/>
      <c r="N29" s="139">
        <f>SUM(N21:O28)</f>
        <v>0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54</v>
      </c>
      <c r="E33" s="165"/>
      <c r="F33" s="165"/>
      <c r="G33" s="166"/>
      <c r="H33" s="167"/>
      <c r="I33" s="168">
        <f>I19+I29+I32</f>
        <v>89.86999999999999</v>
      </c>
      <c r="J33" s="169">
        <f>J19+J29</f>
        <v>909.1</v>
      </c>
      <c r="K33" s="169">
        <f>SUM(K19+K29)</f>
        <v>42.1</v>
      </c>
      <c r="L33" s="170">
        <f>L19+L29</f>
        <v>56.85</v>
      </c>
      <c r="M33" s="171"/>
      <c r="N33" s="172">
        <f>N19+N29</f>
        <v>63.75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55</v>
      </c>
      <c r="B35" s="175"/>
      <c r="C35" s="176" t="s">
        <v>56</v>
      </c>
      <c r="D35" s="176"/>
      <c r="E35" s="176"/>
      <c r="F35" s="176"/>
      <c r="G35" s="176"/>
      <c r="H35" s="177" t="s">
        <v>57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58</v>
      </c>
      <c r="B37" s="175"/>
      <c r="C37" s="177" t="s">
        <v>56</v>
      </c>
      <c r="D37" s="177"/>
      <c r="E37" s="177"/>
      <c r="F37" s="177"/>
      <c r="G37" s="174"/>
      <c r="H37" s="177" t="s">
        <v>59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60</v>
      </c>
      <c r="B39" s="175"/>
      <c r="C39" s="177" t="s">
        <v>56</v>
      </c>
      <c r="D39" s="177"/>
      <c r="E39" s="177"/>
      <c r="F39" s="177"/>
      <c r="G39" s="174"/>
      <c r="H39" s="177" t="s">
        <v>61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L17:M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7"/>
  <sheetViews>
    <sheetView topLeftCell="A9" zoomScale="75" zoomScaleNormal="75" zoomScaleSheetLayoutView="75" workbookViewId="0">
      <selection activeCell="B21" sqref="B21:O2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67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38" t="s">
        <v>68</v>
      </c>
      <c r="D12" s="39" t="s">
        <v>69</v>
      </c>
      <c r="E12" s="39"/>
      <c r="F12" s="39"/>
      <c r="G12" s="39"/>
      <c r="H12" s="40" t="s">
        <v>70</v>
      </c>
      <c r="I12" s="41">
        <v>15.66</v>
      </c>
      <c r="J12" s="41">
        <v>260.10000000000002</v>
      </c>
      <c r="K12" s="41">
        <v>8.1</v>
      </c>
      <c r="L12" s="52">
        <v>35.799999999999997</v>
      </c>
      <c r="M12" s="52"/>
      <c r="N12" s="113">
        <v>9.1</v>
      </c>
      <c r="O12" s="115"/>
    </row>
    <row r="13" spans="1:58" ht="49.5" customHeight="1">
      <c r="A13" s="47"/>
      <c r="B13" s="54" t="s">
        <v>21</v>
      </c>
      <c r="C13" s="38" t="s">
        <v>77</v>
      </c>
      <c r="D13" s="49" t="s">
        <v>78</v>
      </c>
      <c r="E13" s="50"/>
      <c r="F13" s="50"/>
      <c r="G13" s="55"/>
      <c r="H13" s="40" t="s">
        <v>79</v>
      </c>
      <c r="I13" s="41">
        <v>53.4</v>
      </c>
      <c r="J13" s="56">
        <v>462</v>
      </c>
      <c r="K13" s="41">
        <v>27.8</v>
      </c>
      <c r="L13" s="57">
        <v>20.85</v>
      </c>
      <c r="M13" s="57"/>
      <c r="N13" s="52">
        <v>40.049999999999997</v>
      </c>
      <c r="O13" s="53"/>
    </row>
    <row r="14" spans="1:58" ht="39.950000000000003" customHeight="1">
      <c r="A14" s="47"/>
      <c r="B14" s="54" t="s">
        <v>47</v>
      </c>
      <c r="C14" s="38"/>
      <c r="D14" s="49"/>
      <c r="E14" s="50"/>
      <c r="F14" s="50"/>
      <c r="G14" s="55"/>
      <c r="H14" s="40"/>
      <c r="I14" s="41"/>
      <c r="J14" s="56"/>
      <c r="K14" s="41"/>
      <c r="L14" s="57"/>
      <c r="M14" s="57"/>
      <c r="N14" s="52"/>
      <c r="O14" s="53"/>
    </row>
    <row r="15" spans="1:58" ht="39.950000000000003" customHeight="1">
      <c r="A15" s="47"/>
      <c r="B15" s="58" t="s">
        <v>25</v>
      </c>
      <c r="C15" s="112" t="s">
        <v>48</v>
      </c>
      <c r="D15" s="118" t="s">
        <v>80</v>
      </c>
      <c r="E15" s="118"/>
      <c r="F15" s="118"/>
      <c r="G15" s="118"/>
      <c r="H15" s="40" t="s">
        <v>27</v>
      </c>
      <c r="I15" s="56">
        <v>2.2200000000000002</v>
      </c>
      <c r="J15" s="41">
        <v>57</v>
      </c>
      <c r="K15" s="41">
        <v>0.2</v>
      </c>
      <c r="L15" s="52">
        <v>0</v>
      </c>
      <c r="M15" s="52"/>
      <c r="N15" s="52">
        <v>15</v>
      </c>
      <c r="O15" s="53"/>
    </row>
    <row r="16" spans="1:58" ht="39.950000000000003" customHeight="1">
      <c r="A16" s="47"/>
      <c r="B16" s="69"/>
      <c r="C16" s="70"/>
      <c r="D16" s="130"/>
      <c r="E16" s="131"/>
      <c r="F16" s="131"/>
      <c r="G16" s="71"/>
      <c r="H16" s="72"/>
      <c r="I16" s="73"/>
      <c r="J16" s="65"/>
      <c r="K16" s="65"/>
      <c r="L16" s="66"/>
      <c r="M16" s="66"/>
      <c r="N16" s="66"/>
      <c r="O16" s="74"/>
    </row>
    <row r="17" spans="1:15" ht="39.950000000000003" customHeight="1">
      <c r="A17" s="47"/>
      <c r="B17" s="58" t="s">
        <v>30</v>
      </c>
      <c r="C17" s="180"/>
      <c r="D17" s="118"/>
      <c r="E17" s="118"/>
      <c r="F17" s="118"/>
      <c r="G17" s="118"/>
      <c r="H17" s="40"/>
      <c r="I17" s="41"/>
      <c r="J17" s="41"/>
      <c r="K17" s="41"/>
      <c r="L17" s="79"/>
      <c r="M17" s="79"/>
      <c r="N17" s="52"/>
      <c r="O17" s="53"/>
    </row>
    <row r="18" spans="1:15" ht="39.950000000000003" customHeight="1" thickBot="1">
      <c r="A18" s="80"/>
      <c r="B18" s="81" t="s">
        <v>53</v>
      </c>
      <c r="C18" s="181"/>
      <c r="D18" s="182" t="s">
        <v>76</v>
      </c>
      <c r="E18" s="182"/>
      <c r="F18" s="182"/>
      <c r="G18" s="182"/>
      <c r="H18" s="185" t="s">
        <v>20</v>
      </c>
      <c r="I18" s="186">
        <v>13.72</v>
      </c>
      <c r="J18" s="86">
        <v>45</v>
      </c>
      <c r="K18" s="86">
        <v>32</v>
      </c>
      <c r="L18" s="87"/>
      <c r="M18" s="87">
        <v>0</v>
      </c>
      <c r="N18" s="88">
        <v>12</v>
      </c>
      <c r="O18" s="89"/>
    </row>
    <row r="19" spans="1:15" ht="39.950000000000003" customHeight="1" thickBot="1">
      <c r="A19" s="90"/>
      <c r="B19" s="91"/>
      <c r="C19" s="91"/>
      <c r="D19" s="92" t="s">
        <v>34</v>
      </c>
      <c r="E19" s="92"/>
      <c r="F19" s="92"/>
      <c r="G19" s="92"/>
      <c r="H19" s="93"/>
      <c r="I19" s="94">
        <f>SUM(I11:I18)</f>
        <v>85</v>
      </c>
      <c r="J19" s="94">
        <f>SUM(J11:J18)</f>
        <v>824.1</v>
      </c>
      <c r="K19" s="94">
        <f>SUM(K10:K18)</f>
        <v>68.099999999999994</v>
      </c>
      <c r="L19" s="95">
        <f>SUM(L10:M18)</f>
        <v>56.65</v>
      </c>
      <c r="M19" s="95"/>
      <c r="N19" s="95">
        <f>SUM(N10:O18)</f>
        <v>76.150000000000006</v>
      </c>
      <c r="O19" s="96"/>
    </row>
    <row r="20" spans="1:15" ht="29.25" hidden="1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ht="39.950000000000003" customHeight="1">
      <c r="A21" s="36" t="s">
        <v>35</v>
      </c>
      <c r="B21" s="100"/>
      <c r="C21" s="101"/>
      <c r="D21" s="102"/>
      <c r="E21" s="103"/>
      <c r="F21" s="103"/>
      <c r="G21" s="104"/>
      <c r="H21" s="105"/>
      <c r="I21" s="106"/>
      <c r="J21" s="107"/>
      <c r="K21" s="107"/>
      <c r="L21" s="108"/>
      <c r="M21" s="108"/>
      <c r="N21" s="109"/>
      <c r="O21" s="110"/>
    </row>
    <row r="22" spans="1:15" ht="58.5" customHeight="1">
      <c r="A22" s="47"/>
      <c r="B22" s="111"/>
      <c r="C22" s="112"/>
      <c r="D22" s="49"/>
      <c r="E22" s="50"/>
      <c r="F22" s="50"/>
      <c r="G22" s="55"/>
      <c r="H22" s="40"/>
      <c r="I22" s="56"/>
      <c r="J22" s="41"/>
      <c r="K22" s="41"/>
      <c r="L22" s="113"/>
      <c r="M22" s="114"/>
      <c r="N22" s="113"/>
      <c r="O22" s="115"/>
    </row>
    <row r="23" spans="1:15" ht="39.950000000000003" customHeight="1">
      <c r="A23" s="47"/>
      <c r="B23" s="54"/>
      <c r="C23" s="112"/>
      <c r="D23" s="39"/>
      <c r="E23" s="39"/>
      <c r="F23" s="39"/>
      <c r="G23" s="39"/>
      <c r="H23" s="40"/>
      <c r="I23" s="56"/>
      <c r="J23" s="41"/>
      <c r="K23" s="41"/>
      <c r="L23" s="52"/>
      <c r="M23" s="52"/>
      <c r="N23" s="52"/>
      <c r="O23" s="53"/>
    </row>
    <row r="24" spans="1:15" ht="39.950000000000003" customHeight="1">
      <c r="A24" s="47"/>
      <c r="B24" s="54"/>
      <c r="C24" s="112"/>
      <c r="D24" s="49"/>
      <c r="E24" s="50"/>
      <c r="F24" s="50"/>
      <c r="G24" s="55"/>
      <c r="H24" s="40"/>
      <c r="I24" s="41"/>
      <c r="J24" s="64"/>
      <c r="K24" s="41"/>
      <c r="L24" s="116"/>
      <c r="M24" s="116"/>
      <c r="N24" s="113"/>
      <c r="O24" s="115"/>
    </row>
    <row r="25" spans="1:15" ht="39.950000000000003" customHeight="1">
      <c r="A25" s="47"/>
      <c r="B25" s="117"/>
      <c r="C25" s="112"/>
      <c r="D25" s="118"/>
      <c r="E25" s="118"/>
      <c r="F25" s="118"/>
      <c r="G25" s="118"/>
      <c r="H25" s="40"/>
      <c r="I25" s="56"/>
      <c r="J25" s="41"/>
      <c r="K25" s="41"/>
      <c r="L25" s="52"/>
      <c r="M25" s="52"/>
      <c r="N25" s="52"/>
      <c r="O25" s="53"/>
    </row>
    <row r="26" spans="1:15" ht="39.950000000000003" customHeight="1">
      <c r="A26" s="47"/>
      <c r="B26" s="117"/>
      <c r="C26" s="112"/>
      <c r="D26" s="119"/>
      <c r="E26" s="120"/>
      <c r="F26" s="121"/>
      <c r="G26" s="122"/>
      <c r="H26" s="40"/>
      <c r="I26" s="56"/>
      <c r="J26" s="41"/>
      <c r="K26" s="41"/>
      <c r="L26" s="79"/>
      <c r="M26" s="79"/>
      <c r="N26" s="79"/>
      <c r="O26" s="123"/>
    </row>
    <row r="27" spans="1:15" ht="39.950000000000003" customHeight="1">
      <c r="A27" s="47"/>
      <c r="B27" s="117"/>
      <c r="C27" s="112"/>
      <c r="D27" s="124"/>
      <c r="E27" s="125"/>
      <c r="F27" s="126"/>
      <c r="G27" s="122"/>
      <c r="H27" s="40"/>
      <c r="I27" s="56"/>
      <c r="J27" s="41"/>
      <c r="K27" s="41"/>
      <c r="L27" s="79"/>
      <c r="M27" s="79"/>
      <c r="N27" s="79"/>
      <c r="O27" s="123"/>
    </row>
    <row r="28" spans="1:15" ht="39.950000000000003" customHeight="1">
      <c r="A28" s="127"/>
      <c r="B28" s="128"/>
      <c r="C28" s="129"/>
      <c r="D28" s="130"/>
      <c r="E28" s="131"/>
      <c r="F28" s="131"/>
      <c r="G28" s="132"/>
      <c r="H28" s="133"/>
      <c r="I28" s="56"/>
      <c r="J28" s="41"/>
      <c r="K28" s="41"/>
      <c r="L28" s="113"/>
      <c r="M28" s="114"/>
      <c r="N28" s="113"/>
      <c r="O28" s="115"/>
    </row>
    <row r="29" spans="1:15" ht="37.5" customHeight="1" thickBot="1">
      <c r="A29" s="134"/>
      <c r="B29" s="135"/>
      <c r="C29" s="135"/>
      <c r="D29" s="136" t="s">
        <v>34</v>
      </c>
      <c r="E29" s="136"/>
      <c r="F29" s="136"/>
      <c r="G29" s="136"/>
      <c r="H29" s="137"/>
      <c r="I29" s="138">
        <f>SUM(I21:I28)</f>
        <v>0</v>
      </c>
      <c r="J29" s="138">
        <f>SUM(J21:J28)</f>
        <v>0</v>
      </c>
      <c r="K29" s="138">
        <f>SUM(K21:K28)</f>
        <v>0</v>
      </c>
      <c r="L29" s="139">
        <f>SUM(L21:M28)</f>
        <v>0</v>
      </c>
      <c r="M29" s="139"/>
      <c r="N29" s="139">
        <f>SUM(N21:O28)</f>
        <v>0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54</v>
      </c>
      <c r="E33" s="165"/>
      <c r="F33" s="165"/>
      <c r="G33" s="166"/>
      <c r="H33" s="167"/>
      <c r="I33" s="168">
        <f>I19+I29+I32</f>
        <v>85</v>
      </c>
      <c r="J33" s="169">
        <f>J19+J29</f>
        <v>824.1</v>
      </c>
      <c r="K33" s="169">
        <f>SUM(K19+K29)</f>
        <v>68.099999999999994</v>
      </c>
      <c r="L33" s="170">
        <f>L19+L29</f>
        <v>56.65</v>
      </c>
      <c r="M33" s="171"/>
      <c r="N33" s="172">
        <f>N19+N29</f>
        <v>76.150000000000006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55</v>
      </c>
      <c r="B35" s="175"/>
      <c r="C35" s="176" t="s">
        <v>56</v>
      </c>
      <c r="D35" s="176"/>
      <c r="E35" s="176"/>
      <c r="F35" s="176"/>
      <c r="G35" s="176"/>
      <c r="H35" s="177" t="s">
        <v>57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58</v>
      </c>
      <c r="B37" s="175"/>
      <c r="C37" s="177" t="s">
        <v>56</v>
      </c>
      <c r="D37" s="177"/>
      <c r="E37" s="177"/>
      <c r="F37" s="177"/>
      <c r="G37" s="174"/>
      <c r="H37" s="177" t="s">
        <v>59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60</v>
      </c>
      <c r="B39" s="175"/>
      <c r="C39" s="177" t="s">
        <v>56</v>
      </c>
      <c r="D39" s="177"/>
      <c r="E39" s="177"/>
      <c r="F39" s="177"/>
      <c r="G39" s="174"/>
      <c r="H39" s="177" t="s">
        <v>61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L15:M15"/>
    <mergeCell ref="N15:O15"/>
    <mergeCell ref="D16:F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2" zoomScale="75" zoomScaleNormal="75" zoomScaleSheetLayoutView="75" workbookViewId="0">
      <selection activeCell="B11" sqref="B11:O1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81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49" t="s">
        <v>82</v>
      </c>
      <c r="E11" s="50"/>
      <c r="F11" s="50"/>
      <c r="G11" s="51"/>
      <c r="H11" s="40" t="s">
        <v>83</v>
      </c>
      <c r="I11" s="41">
        <v>41.14</v>
      </c>
      <c r="J11" s="41">
        <v>163</v>
      </c>
      <c r="K11" s="41">
        <v>6.67</v>
      </c>
      <c r="L11" s="113">
        <v>8.4700000000000006</v>
      </c>
      <c r="M11" s="114"/>
      <c r="N11" s="113">
        <v>14.98</v>
      </c>
      <c r="O11" s="115"/>
    </row>
    <row r="12" spans="1:58" ht="39.950000000000003" customHeight="1">
      <c r="A12" s="47"/>
      <c r="B12" s="37"/>
      <c r="C12" s="38"/>
      <c r="D12" s="39" t="s">
        <v>84</v>
      </c>
      <c r="E12" s="39"/>
      <c r="F12" s="39"/>
      <c r="G12" s="39"/>
      <c r="H12" s="40" t="s">
        <v>64</v>
      </c>
      <c r="I12" s="41">
        <v>11.31</v>
      </c>
      <c r="J12" s="41">
        <v>110</v>
      </c>
      <c r="K12" s="41">
        <v>12</v>
      </c>
      <c r="L12" s="52">
        <v>45</v>
      </c>
      <c r="M12" s="52"/>
      <c r="N12" s="113">
        <v>1.3</v>
      </c>
      <c r="O12" s="115"/>
    </row>
    <row r="13" spans="1:58" ht="49.5" customHeight="1">
      <c r="A13" s="47"/>
      <c r="B13" s="54" t="s">
        <v>21</v>
      </c>
      <c r="C13" s="38"/>
      <c r="D13" s="49" t="s">
        <v>85</v>
      </c>
      <c r="E13" s="50"/>
      <c r="F13" s="50"/>
      <c r="G13" s="55"/>
      <c r="H13" s="40" t="s">
        <v>24</v>
      </c>
      <c r="I13" s="41">
        <v>20.85</v>
      </c>
      <c r="J13" s="56">
        <v>99.15</v>
      </c>
      <c r="K13" s="41">
        <v>0.1</v>
      </c>
      <c r="L13" s="45">
        <v>10.8</v>
      </c>
      <c r="M13" s="189"/>
      <c r="N13" s="113">
        <v>0.2</v>
      </c>
      <c r="O13" s="115"/>
    </row>
    <row r="14" spans="1:58" ht="39.950000000000003" customHeight="1">
      <c r="A14" s="47"/>
      <c r="B14" s="54"/>
      <c r="C14" s="38"/>
      <c r="D14" s="49"/>
      <c r="E14" s="50"/>
      <c r="F14" s="50"/>
      <c r="G14" s="55"/>
      <c r="H14" s="40"/>
      <c r="I14" s="41"/>
      <c r="J14" s="56"/>
      <c r="K14" s="41"/>
      <c r="L14" s="57"/>
      <c r="M14" s="57"/>
      <c r="N14" s="52"/>
      <c r="O14" s="53"/>
    </row>
    <row r="15" spans="1:58" ht="39.950000000000003" customHeight="1">
      <c r="A15" s="47"/>
      <c r="B15" s="58" t="s">
        <v>25</v>
      </c>
      <c r="C15" s="59">
        <v>642.96</v>
      </c>
      <c r="D15" s="60" t="s">
        <v>26</v>
      </c>
      <c r="E15" s="61"/>
      <c r="F15" s="61"/>
      <c r="G15" s="62"/>
      <c r="H15" s="63" t="s">
        <v>27</v>
      </c>
      <c r="I15" s="64">
        <v>10.88</v>
      </c>
      <c r="J15" s="65">
        <v>106.95</v>
      </c>
      <c r="K15" s="65">
        <v>2.84</v>
      </c>
      <c r="L15" s="66"/>
      <c r="M15" s="66">
        <v>2.2000000000000002</v>
      </c>
      <c r="N15" s="67">
        <v>19.350000000000001</v>
      </c>
      <c r="O15" s="68"/>
    </row>
    <row r="16" spans="1:58" ht="39.950000000000003" customHeight="1">
      <c r="A16" s="47"/>
      <c r="B16" s="69"/>
      <c r="C16" s="70"/>
      <c r="D16" s="130"/>
      <c r="E16" s="131"/>
      <c r="F16" s="131"/>
      <c r="G16" s="71"/>
      <c r="H16" s="72"/>
      <c r="I16" s="73"/>
      <c r="J16" s="65"/>
      <c r="K16" s="65"/>
      <c r="L16" s="66"/>
      <c r="M16" s="66"/>
      <c r="N16" s="66"/>
      <c r="O16" s="74"/>
    </row>
    <row r="17" spans="1:15" ht="39.950000000000003" customHeight="1">
      <c r="A17" s="47"/>
      <c r="B17" s="58" t="s">
        <v>30</v>
      </c>
      <c r="C17" s="180"/>
      <c r="D17" s="118" t="s">
        <v>31</v>
      </c>
      <c r="E17" s="118"/>
      <c r="F17" s="118"/>
      <c r="G17" s="118"/>
      <c r="H17" s="40" t="s">
        <v>86</v>
      </c>
      <c r="I17" s="41">
        <v>5.69</v>
      </c>
      <c r="J17" s="56">
        <v>78</v>
      </c>
      <c r="K17" s="56">
        <v>12</v>
      </c>
      <c r="L17" s="57">
        <v>4.5</v>
      </c>
      <c r="M17" s="57"/>
      <c r="N17" s="57">
        <v>2</v>
      </c>
      <c r="O17" s="190"/>
    </row>
    <row r="18" spans="1:15" ht="39.950000000000003" customHeight="1" thickBot="1">
      <c r="A18" s="80"/>
      <c r="B18" s="81" t="s">
        <v>33</v>
      </c>
      <c r="C18" s="181"/>
      <c r="D18" s="182"/>
      <c r="E18" s="182"/>
      <c r="F18" s="182"/>
      <c r="G18" s="182"/>
      <c r="H18" s="185"/>
      <c r="I18" s="186"/>
      <c r="J18" s="191"/>
      <c r="K18" s="191"/>
      <c r="L18" s="192"/>
      <c r="M18" s="192"/>
      <c r="N18" s="193"/>
      <c r="O18" s="194"/>
    </row>
    <row r="19" spans="1:15" ht="39.950000000000003" customHeight="1" thickBot="1">
      <c r="A19" s="90"/>
      <c r="B19" s="91"/>
      <c r="C19" s="91"/>
      <c r="D19" s="92" t="s">
        <v>34</v>
      </c>
      <c r="E19" s="92"/>
      <c r="F19" s="92"/>
      <c r="G19" s="92"/>
      <c r="H19" s="93"/>
      <c r="I19" s="94">
        <f>SUM(I11:I18)</f>
        <v>89.87</v>
      </c>
      <c r="J19" s="94">
        <f>SUM(J11:J18)</f>
        <v>557.09999999999991</v>
      </c>
      <c r="K19" s="94">
        <f>SUM(K10:K18)</f>
        <v>33.61</v>
      </c>
      <c r="L19" s="95">
        <f>SUM(L10:M18)</f>
        <v>70.97</v>
      </c>
      <c r="M19" s="95"/>
      <c r="N19" s="95">
        <f>SUM(N10:O18)</f>
        <v>37.83</v>
      </c>
      <c r="O19" s="96"/>
    </row>
    <row r="20" spans="1:15" ht="29.25" hidden="1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ht="39.950000000000003" customHeight="1">
      <c r="A21" s="36" t="s">
        <v>35</v>
      </c>
      <c r="B21" s="100" t="s">
        <v>36</v>
      </c>
      <c r="C21" s="101"/>
      <c r="D21" s="102" t="s">
        <v>87</v>
      </c>
      <c r="E21" s="103"/>
      <c r="F21" s="103"/>
      <c r="G21" s="104"/>
      <c r="H21" s="105" t="s">
        <v>83</v>
      </c>
      <c r="I21" s="106">
        <v>7.37</v>
      </c>
      <c r="J21" s="107">
        <v>85</v>
      </c>
      <c r="K21" s="107">
        <v>1</v>
      </c>
      <c r="L21" s="108"/>
      <c r="M21" s="108">
        <v>0</v>
      </c>
      <c r="N21" s="109">
        <v>1</v>
      </c>
      <c r="O21" s="110"/>
    </row>
    <row r="22" spans="1:15" ht="58.5" customHeight="1">
      <c r="A22" s="47"/>
      <c r="B22" s="111" t="s">
        <v>39</v>
      </c>
      <c r="C22" s="112" t="s">
        <v>88</v>
      </c>
      <c r="D22" s="39" t="s">
        <v>89</v>
      </c>
      <c r="E22" s="39"/>
      <c r="F22" s="39"/>
      <c r="G22" s="39"/>
      <c r="H22" s="40" t="s">
        <v>90</v>
      </c>
      <c r="I22" s="56">
        <v>25.91</v>
      </c>
      <c r="J22" s="41">
        <v>254.9</v>
      </c>
      <c r="K22" s="41">
        <v>1.8</v>
      </c>
      <c r="L22" s="52">
        <v>5.2</v>
      </c>
      <c r="M22" s="52"/>
      <c r="N22" s="52">
        <v>16.5</v>
      </c>
      <c r="O22" s="53"/>
    </row>
    <row r="23" spans="1:15" ht="39.950000000000003" customHeight="1">
      <c r="A23" s="47"/>
      <c r="B23" s="54" t="s">
        <v>43</v>
      </c>
      <c r="C23" s="112" t="s">
        <v>91</v>
      </c>
      <c r="D23" s="39" t="s">
        <v>92</v>
      </c>
      <c r="E23" s="39"/>
      <c r="F23" s="39"/>
      <c r="G23" s="39"/>
      <c r="H23" s="40" t="s">
        <v>46</v>
      </c>
      <c r="I23" s="56">
        <v>39.36</v>
      </c>
      <c r="J23" s="41">
        <v>194.2</v>
      </c>
      <c r="K23" s="41">
        <v>4.2</v>
      </c>
      <c r="L23" s="52">
        <v>14</v>
      </c>
      <c r="M23" s="52"/>
      <c r="N23" s="52">
        <v>28</v>
      </c>
      <c r="O23" s="53"/>
    </row>
    <row r="24" spans="1:15" ht="39.950000000000003" customHeight="1">
      <c r="A24" s="47"/>
      <c r="B24" s="54" t="s">
        <v>47</v>
      </c>
      <c r="C24" s="112"/>
      <c r="D24" s="49"/>
      <c r="E24" s="50"/>
      <c r="F24" s="50"/>
      <c r="G24" s="55"/>
      <c r="H24" s="40"/>
      <c r="I24" s="41"/>
      <c r="J24" s="64"/>
      <c r="K24" s="41"/>
      <c r="L24" s="116"/>
      <c r="M24" s="116"/>
      <c r="N24" s="113"/>
      <c r="O24" s="115"/>
    </row>
    <row r="25" spans="1:15" ht="39.950000000000003" customHeight="1">
      <c r="A25" s="47"/>
      <c r="B25" s="117" t="s">
        <v>25</v>
      </c>
      <c r="C25" s="112" t="s">
        <v>93</v>
      </c>
      <c r="D25" s="49" t="s">
        <v>94</v>
      </c>
      <c r="E25" s="50"/>
      <c r="F25" s="50"/>
      <c r="G25" s="55"/>
      <c r="H25" s="40" t="s">
        <v>27</v>
      </c>
      <c r="I25" s="56">
        <v>12.12</v>
      </c>
      <c r="J25" s="41">
        <v>106.5</v>
      </c>
      <c r="K25" s="41">
        <v>0.2</v>
      </c>
      <c r="L25" s="52">
        <v>0</v>
      </c>
      <c r="M25" s="52"/>
      <c r="N25" s="52">
        <v>27.8</v>
      </c>
      <c r="O25" s="53"/>
    </row>
    <row r="26" spans="1:15" ht="39.950000000000003" customHeight="1">
      <c r="A26" s="47"/>
      <c r="B26" s="117"/>
      <c r="C26" s="112"/>
      <c r="D26" s="119"/>
      <c r="E26" s="120"/>
      <c r="F26" s="121"/>
      <c r="G26" s="122"/>
      <c r="H26" s="40"/>
      <c r="I26" s="56"/>
      <c r="J26" s="41"/>
      <c r="K26" s="41"/>
      <c r="L26" s="79"/>
      <c r="M26" s="79"/>
      <c r="N26" s="79"/>
      <c r="O26" s="123"/>
    </row>
    <row r="27" spans="1:15" ht="39.950000000000003" customHeight="1">
      <c r="A27" s="47"/>
      <c r="B27" s="117" t="s">
        <v>50</v>
      </c>
      <c r="C27" s="112"/>
      <c r="D27" s="124" t="s">
        <v>95</v>
      </c>
      <c r="E27" s="125"/>
      <c r="F27" s="126"/>
      <c r="G27" s="122"/>
      <c r="H27" s="40" t="s">
        <v>96</v>
      </c>
      <c r="I27" s="56">
        <v>3.24</v>
      </c>
      <c r="J27" s="41">
        <v>112</v>
      </c>
      <c r="K27" s="41">
        <v>12</v>
      </c>
      <c r="L27" s="79"/>
      <c r="M27" s="79">
        <v>1.2</v>
      </c>
      <c r="N27" s="79">
        <v>23.6</v>
      </c>
      <c r="O27" s="123"/>
    </row>
    <row r="28" spans="1:15" ht="39.950000000000003" customHeight="1">
      <c r="A28" s="127"/>
      <c r="B28" s="128" t="s">
        <v>97</v>
      </c>
      <c r="C28" s="129" t="s">
        <v>0</v>
      </c>
      <c r="D28" s="195" t="s">
        <v>76</v>
      </c>
      <c r="E28" s="195"/>
      <c r="F28" s="195"/>
      <c r="G28" s="195"/>
      <c r="H28" s="133" t="s">
        <v>20</v>
      </c>
      <c r="I28" s="56">
        <v>12</v>
      </c>
      <c r="J28" s="41">
        <v>100</v>
      </c>
      <c r="K28" s="41">
        <v>1.2</v>
      </c>
      <c r="L28" s="52">
        <v>0</v>
      </c>
      <c r="M28" s="52"/>
      <c r="N28" s="52">
        <v>1.8</v>
      </c>
      <c r="O28" s="53"/>
    </row>
    <row r="29" spans="1:15" ht="37.5" customHeight="1" thickBot="1">
      <c r="A29" s="134"/>
      <c r="B29" s="135"/>
      <c r="C29" s="135"/>
      <c r="D29" s="136" t="s">
        <v>34</v>
      </c>
      <c r="E29" s="136"/>
      <c r="F29" s="136"/>
      <c r="G29" s="136"/>
      <c r="H29" s="137"/>
      <c r="I29" s="138">
        <f>SUM(I21:I28)</f>
        <v>100</v>
      </c>
      <c r="J29" s="138">
        <f>SUM(J21:J28)</f>
        <v>852.59999999999991</v>
      </c>
      <c r="K29" s="138">
        <f>SUM(K21:K28)</f>
        <v>20.399999999999999</v>
      </c>
      <c r="L29" s="139">
        <f>SUM(L21:M28)</f>
        <v>20.399999999999999</v>
      </c>
      <c r="M29" s="139"/>
      <c r="N29" s="139">
        <f>SUM(N21:O28)</f>
        <v>98.7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54</v>
      </c>
      <c r="E33" s="165"/>
      <c r="F33" s="165"/>
      <c r="G33" s="166"/>
      <c r="H33" s="167"/>
      <c r="I33" s="168">
        <f>I19+I29+I32</f>
        <v>189.87</v>
      </c>
      <c r="J33" s="169">
        <f>J19+J29</f>
        <v>1409.6999999999998</v>
      </c>
      <c r="K33" s="169">
        <f>SUM(K19+K29)</f>
        <v>54.01</v>
      </c>
      <c r="L33" s="170">
        <f>L19+L29</f>
        <v>91.37</v>
      </c>
      <c r="M33" s="171"/>
      <c r="N33" s="172">
        <f>N19+N29</f>
        <v>136.53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55</v>
      </c>
      <c r="B35" s="175"/>
      <c r="C35" s="176" t="s">
        <v>56</v>
      </c>
      <c r="D35" s="176"/>
      <c r="E35" s="176"/>
      <c r="F35" s="176"/>
      <c r="G35" s="176"/>
      <c r="H35" s="177" t="s">
        <v>57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58</v>
      </c>
      <c r="B37" s="175"/>
      <c r="C37" s="177" t="s">
        <v>56</v>
      </c>
      <c r="D37" s="177"/>
      <c r="E37" s="177"/>
      <c r="F37" s="177"/>
      <c r="G37" s="174"/>
      <c r="H37" s="177" t="s">
        <v>59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60</v>
      </c>
      <c r="B39" s="175"/>
      <c r="C39" s="177" t="s">
        <v>56</v>
      </c>
      <c r="D39" s="177"/>
      <c r="E39" s="177"/>
      <c r="F39" s="177"/>
      <c r="G39" s="174"/>
      <c r="H39" s="177" t="s">
        <v>61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G15"/>
    <mergeCell ref="N15:O15"/>
    <mergeCell ref="D16:F16"/>
    <mergeCell ref="D17:G17"/>
    <mergeCell ref="L17:M17"/>
    <mergeCell ref="N17:O17"/>
    <mergeCell ref="N12:O12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F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67"/>
  <sheetViews>
    <sheetView topLeftCell="A9" zoomScale="75" zoomScaleNormal="75" zoomScaleSheetLayoutView="75" workbookViewId="0">
      <selection activeCell="B12" sqref="B12:O1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81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48"/>
      <c r="D11" s="39"/>
      <c r="E11" s="39"/>
      <c r="F11" s="39"/>
      <c r="G11" s="39"/>
      <c r="H11" s="40"/>
      <c r="I11" s="41"/>
      <c r="J11" s="42"/>
      <c r="K11" s="42"/>
      <c r="L11" s="43"/>
      <c r="M11" s="44"/>
      <c r="N11" s="45"/>
      <c r="O11" s="46"/>
    </row>
    <row r="12" spans="1:58" ht="39.950000000000003" customHeight="1">
      <c r="A12" s="47"/>
      <c r="B12" s="37"/>
      <c r="C12" s="38"/>
      <c r="D12" s="49" t="s">
        <v>98</v>
      </c>
      <c r="E12" s="50"/>
      <c r="F12" s="50"/>
      <c r="G12" s="51"/>
      <c r="H12" s="40" t="s">
        <v>83</v>
      </c>
      <c r="I12" s="41">
        <v>28.5</v>
      </c>
      <c r="J12" s="41">
        <v>163</v>
      </c>
      <c r="K12" s="41">
        <v>6.67</v>
      </c>
      <c r="L12" s="113">
        <v>8.4700000000000006</v>
      </c>
      <c r="M12" s="114"/>
      <c r="N12" s="113">
        <v>14.98</v>
      </c>
      <c r="O12" s="115"/>
    </row>
    <row r="13" spans="1:58" ht="49.5" customHeight="1">
      <c r="A13" s="47"/>
      <c r="B13" s="37"/>
      <c r="C13" s="38"/>
      <c r="D13" s="39" t="s">
        <v>84</v>
      </c>
      <c r="E13" s="39"/>
      <c r="F13" s="39"/>
      <c r="G13" s="39"/>
      <c r="H13" s="40" t="s">
        <v>64</v>
      </c>
      <c r="I13" s="41">
        <v>12.78</v>
      </c>
      <c r="J13" s="41">
        <v>110</v>
      </c>
      <c r="K13" s="41">
        <v>12</v>
      </c>
      <c r="L13" s="52">
        <v>45</v>
      </c>
      <c r="M13" s="52"/>
      <c r="N13" s="113">
        <v>1.3</v>
      </c>
      <c r="O13" s="115"/>
    </row>
    <row r="14" spans="1:58" ht="51.75" customHeight="1">
      <c r="A14" s="47"/>
      <c r="B14" s="54" t="s">
        <v>21</v>
      </c>
      <c r="C14" s="38"/>
      <c r="D14" s="49" t="s">
        <v>85</v>
      </c>
      <c r="E14" s="50"/>
      <c r="F14" s="50"/>
      <c r="G14" s="55"/>
      <c r="H14" s="40" t="s">
        <v>24</v>
      </c>
      <c r="I14" s="41">
        <v>23.57</v>
      </c>
      <c r="J14" s="56">
        <v>99.15</v>
      </c>
      <c r="K14" s="41">
        <v>0.1</v>
      </c>
      <c r="L14" s="45">
        <v>10.8</v>
      </c>
      <c r="M14" s="189"/>
      <c r="N14" s="113">
        <v>0.2</v>
      </c>
      <c r="O14" s="115"/>
    </row>
    <row r="15" spans="1:58" ht="39.950000000000003" customHeight="1">
      <c r="A15" s="47"/>
      <c r="B15" s="54"/>
      <c r="C15" s="38"/>
      <c r="D15" s="49"/>
      <c r="E15" s="50"/>
      <c r="F15" s="50"/>
      <c r="G15" s="55"/>
      <c r="H15" s="40"/>
      <c r="I15" s="41"/>
      <c r="J15" s="56"/>
      <c r="K15" s="41"/>
      <c r="L15" s="57"/>
      <c r="M15" s="57"/>
      <c r="N15" s="52"/>
      <c r="O15" s="53"/>
    </row>
    <row r="16" spans="1:58" ht="39.950000000000003" customHeight="1">
      <c r="A16" s="47"/>
      <c r="B16" s="58" t="s">
        <v>25</v>
      </c>
      <c r="C16" s="59">
        <v>642.96</v>
      </c>
      <c r="D16" s="60" t="s">
        <v>26</v>
      </c>
      <c r="E16" s="61"/>
      <c r="F16" s="61"/>
      <c r="G16" s="62"/>
      <c r="H16" s="63" t="s">
        <v>27</v>
      </c>
      <c r="I16" s="64">
        <v>16.32</v>
      </c>
      <c r="J16" s="65">
        <v>106.95</v>
      </c>
      <c r="K16" s="65">
        <v>2.84</v>
      </c>
      <c r="L16" s="66"/>
      <c r="M16" s="66">
        <v>2.2000000000000002</v>
      </c>
      <c r="N16" s="67">
        <v>19.350000000000001</v>
      </c>
      <c r="O16" s="68"/>
    </row>
    <row r="17" spans="1:15" ht="39.950000000000003" customHeight="1">
      <c r="A17" s="47"/>
      <c r="B17" s="69"/>
      <c r="C17" s="70"/>
      <c r="D17" s="130"/>
      <c r="E17" s="131"/>
      <c r="F17" s="131"/>
      <c r="G17" s="71"/>
      <c r="H17" s="72"/>
      <c r="I17" s="73"/>
      <c r="J17" s="65"/>
      <c r="K17" s="65"/>
      <c r="L17" s="66"/>
      <c r="M17" s="66"/>
      <c r="N17" s="66"/>
      <c r="O17" s="74"/>
    </row>
    <row r="18" spans="1:15" ht="39.950000000000003" customHeight="1" thickBot="1">
      <c r="A18" s="80"/>
      <c r="B18" s="58" t="s">
        <v>30</v>
      </c>
      <c r="C18" s="180"/>
      <c r="D18" s="118" t="s">
        <v>31</v>
      </c>
      <c r="E18" s="118"/>
      <c r="F18" s="118"/>
      <c r="G18" s="118"/>
      <c r="H18" s="40" t="s">
        <v>66</v>
      </c>
      <c r="I18" s="41">
        <v>3.83</v>
      </c>
      <c r="J18" s="56">
        <v>78</v>
      </c>
      <c r="K18" s="56">
        <v>12</v>
      </c>
      <c r="L18" s="57">
        <v>4.5</v>
      </c>
      <c r="M18" s="57"/>
      <c r="N18" s="57">
        <v>2</v>
      </c>
      <c r="O18" s="190"/>
    </row>
    <row r="19" spans="1:15" ht="39.950000000000003" customHeight="1" thickBot="1">
      <c r="A19" s="90"/>
      <c r="B19" s="91"/>
      <c r="C19" s="91"/>
      <c r="D19" s="92" t="s">
        <v>34</v>
      </c>
      <c r="E19" s="92"/>
      <c r="F19" s="92"/>
      <c r="G19" s="92"/>
      <c r="H19" s="93"/>
      <c r="I19" s="94">
        <f>SUM(I11:I18)</f>
        <v>84.999999999999986</v>
      </c>
      <c r="J19" s="94">
        <f>SUM(J11:J18)</f>
        <v>557.09999999999991</v>
      </c>
      <c r="K19" s="94">
        <f>SUM(K10:K18)</f>
        <v>33.61</v>
      </c>
      <c r="L19" s="95">
        <f>SUM(L10:M18)</f>
        <v>70.97</v>
      </c>
      <c r="M19" s="95"/>
      <c r="N19" s="95">
        <f>SUM(N10:O18)</f>
        <v>37.83</v>
      </c>
      <c r="O19" s="96"/>
    </row>
    <row r="20" spans="1:15" ht="29.25" hidden="1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ht="39.950000000000003" customHeight="1">
      <c r="A21" s="36" t="s">
        <v>35</v>
      </c>
      <c r="B21" s="100" t="s">
        <v>36</v>
      </c>
      <c r="C21" s="101"/>
      <c r="D21" s="102" t="s">
        <v>87</v>
      </c>
      <c r="E21" s="103"/>
      <c r="F21" s="103"/>
      <c r="G21" s="104"/>
      <c r="H21" s="105" t="s">
        <v>83</v>
      </c>
      <c r="I21" s="106">
        <v>7.37</v>
      </c>
      <c r="J21" s="107">
        <v>85</v>
      </c>
      <c r="K21" s="107">
        <v>1</v>
      </c>
      <c r="L21" s="108"/>
      <c r="M21" s="108">
        <v>0</v>
      </c>
      <c r="N21" s="109">
        <v>1</v>
      </c>
      <c r="O21" s="110"/>
    </row>
    <row r="22" spans="1:15" ht="58.5" customHeight="1">
      <c r="A22" s="47"/>
      <c r="B22" s="111" t="s">
        <v>39</v>
      </c>
      <c r="C22" s="112" t="s">
        <v>88</v>
      </c>
      <c r="D22" s="39" t="s">
        <v>89</v>
      </c>
      <c r="E22" s="39"/>
      <c r="F22" s="39"/>
      <c r="G22" s="39"/>
      <c r="H22" s="40" t="s">
        <v>90</v>
      </c>
      <c r="I22" s="56">
        <v>25.91</v>
      </c>
      <c r="J22" s="41">
        <v>254.9</v>
      </c>
      <c r="K22" s="41">
        <v>1.8</v>
      </c>
      <c r="L22" s="52">
        <v>5.2</v>
      </c>
      <c r="M22" s="52"/>
      <c r="N22" s="52">
        <v>16.5</v>
      </c>
      <c r="O22" s="53"/>
    </row>
    <row r="23" spans="1:15" ht="39.950000000000003" customHeight="1">
      <c r="A23" s="47"/>
      <c r="B23" s="54" t="s">
        <v>43</v>
      </c>
      <c r="C23" s="112" t="s">
        <v>91</v>
      </c>
      <c r="D23" s="39" t="s">
        <v>92</v>
      </c>
      <c r="E23" s="39"/>
      <c r="F23" s="39"/>
      <c r="G23" s="39"/>
      <c r="H23" s="40" t="s">
        <v>46</v>
      </c>
      <c r="I23" s="56">
        <v>39.36</v>
      </c>
      <c r="J23" s="41">
        <v>194.2</v>
      </c>
      <c r="K23" s="41">
        <v>4.2</v>
      </c>
      <c r="L23" s="52">
        <v>14</v>
      </c>
      <c r="M23" s="52"/>
      <c r="N23" s="52">
        <v>28</v>
      </c>
      <c r="O23" s="53"/>
    </row>
    <row r="24" spans="1:15" ht="39.950000000000003" customHeight="1">
      <c r="A24" s="47"/>
      <c r="B24" s="54" t="s">
        <v>47</v>
      </c>
      <c r="C24" s="112"/>
      <c r="D24" s="49"/>
      <c r="E24" s="50"/>
      <c r="F24" s="50"/>
      <c r="G24" s="55"/>
      <c r="H24" s="40"/>
      <c r="I24" s="41"/>
      <c r="J24" s="64"/>
      <c r="K24" s="41"/>
      <c r="L24" s="116"/>
      <c r="M24" s="116"/>
      <c r="N24" s="113"/>
      <c r="O24" s="115"/>
    </row>
    <row r="25" spans="1:15" ht="39.950000000000003" customHeight="1">
      <c r="A25" s="47"/>
      <c r="B25" s="117" t="s">
        <v>25</v>
      </c>
      <c r="C25" s="112" t="s">
        <v>93</v>
      </c>
      <c r="D25" s="49" t="s">
        <v>94</v>
      </c>
      <c r="E25" s="50"/>
      <c r="F25" s="50"/>
      <c r="G25" s="55"/>
      <c r="H25" s="40" t="s">
        <v>27</v>
      </c>
      <c r="I25" s="56">
        <v>12.12</v>
      </c>
      <c r="J25" s="41">
        <v>106.5</v>
      </c>
      <c r="K25" s="41">
        <v>0.2</v>
      </c>
      <c r="L25" s="52">
        <v>0</v>
      </c>
      <c r="M25" s="52"/>
      <c r="N25" s="52">
        <v>27.8</v>
      </c>
      <c r="O25" s="53"/>
    </row>
    <row r="26" spans="1:15" ht="39.950000000000003" customHeight="1">
      <c r="A26" s="47"/>
      <c r="B26" s="117"/>
      <c r="C26" s="112"/>
      <c r="D26" s="119"/>
      <c r="E26" s="120"/>
      <c r="F26" s="121"/>
      <c r="G26" s="122"/>
      <c r="H26" s="40"/>
      <c r="I26" s="56"/>
      <c r="J26" s="41"/>
      <c r="K26" s="41"/>
      <c r="L26" s="79"/>
      <c r="M26" s="79"/>
      <c r="N26" s="79"/>
      <c r="O26" s="123"/>
    </row>
    <row r="27" spans="1:15" ht="39.950000000000003" customHeight="1">
      <c r="A27" s="47"/>
      <c r="B27" s="117" t="s">
        <v>50</v>
      </c>
      <c r="C27" s="112"/>
      <c r="D27" s="124" t="s">
        <v>95</v>
      </c>
      <c r="E27" s="125"/>
      <c r="F27" s="126"/>
      <c r="G27" s="122"/>
      <c r="H27" s="40" t="s">
        <v>96</v>
      </c>
      <c r="I27" s="56">
        <v>3.24</v>
      </c>
      <c r="J27" s="41">
        <v>112</v>
      </c>
      <c r="K27" s="41">
        <v>12</v>
      </c>
      <c r="L27" s="79"/>
      <c r="M27" s="79">
        <v>1.2</v>
      </c>
      <c r="N27" s="79">
        <v>23.6</v>
      </c>
      <c r="O27" s="123"/>
    </row>
    <row r="28" spans="1:15" ht="39.950000000000003" customHeight="1">
      <c r="A28" s="127"/>
      <c r="B28" s="128" t="s">
        <v>99</v>
      </c>
      <c r="C28" s="129" t="s">
        <v>0</v>
      </c>
      <c r="D28" s="195" t="s">
        <v>76</v>
      </c>
      <c r="E28" s="195"/>
      <c r="F28" s="195"/>
      <c r="G28" s="195"/>
      <c r="H28" s="133" t="s">
        <v>20</v>
      </c>
      <c r="I28" s="56">
        <v>12</v>
      </c>
      <c r="J28" s="41">
        <v>100</v>
      </c>
      <c r="K28" s="41">
        <v>1.2</v>
      </c>
      <c r="L28" s="52">
        <v>0</v>
      </c>
      <c r="M28" s="52"/>
      <c r="N28" s="52">
        <v>1.8</v>
      </c>
      <c r="O28" s="53"/>
    </row>
    <row r="29" spans="1:15" ht="37.5" customHeight="1" thickBot="1">
      <c r="A29" s="134"/>
      <c r="B29" s="135"/>
      <c r="C29" s="135"/>
      <c r="D29" s="136" t="s">
        <v>34</v>
      </c>
      <c r="E29" s="136"/>
      <c r="F29" s="136"/>
      <c r="G29" s="136"/>
      <c r="H29" s="137"/>
      <c r="I29" s="138">
        <f>SUM(I21:I28)</f>
        <v>100</v>
      </c>
      <c r="J29" s="138">
        <f>SUM(J21:J28)</f>
        <v>852.59999999999991</v>
      </c>
      <c r="K29" s="138">
        <f>SUM(K21:K28)</f>
        <v>20.399999999999999</v>
      </c>
      <c r="L29" s="139">
        <f>SUM(L21:M28)</f>
        <v>20.399999999999999</v>
      </c>
      <c r="M29" s="139"/>
      <c r="N29" s="139">
        <f>SUM(N21:O28)</f>
        <v>98.7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54</v>
      </c>
      <c r="E33" s="165"/>
      <c r="F33" s="165"/>
      <c r="G33" s="166"/>
      <c r="H33" s="167"/>
      <c r="I33" s="168">
        <f>I19+I29+I32</f>
        <v>185</v>
      </c>
      <c r="J33" s="169">
        <f>J19+J29</f>
        <v>1409.6999999999998</v>
      </c>
      <c r="K33" s="169">
        <f>SUM(K19+K29)</f>
        <v>54.01</v>
      </c>
      <c r="L33" s="170">
        <f>L19+L29</f>
        <v>91.37</v>
      </c>
      <c r="M33" s="171"/>
      <c r="N33" s="172">
        <f>N19+N29</f>
        <v>136.53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55</v>
      </c>
      <c r="B35" s="175"/>
      <c r="C35" s="176" t="s">
        <v>56</v>
      </c>
      <c r="D35" s="176"/>
      <c r="E35" s="176"/>
      <c r="F35" s="176"/>
      <c r="G35" s="176"/>
      <c r="H35" s="177" t="s">
        <v>57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58</v>
      </c>
      <c r="B37" s="175"/>
      <c r="C37" s="177" t="s">
        <v>56</v>
      </c>
      <c r="D37" s="177"/>
      <c r="E37" s="177"/>
      <c r="F37" s="177"/>
      <c r="G37" s="174"/>
      <c r="H37" s="177" t="s">
        <v>59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60</v>
      </c>
      <c r="B39" s="175"/>
      <c r="C39" s="177" t="s">
        <v>56</v>
      </c>
      <c r="D39" s="177"/>
      <c r="E39" s="177"/>
      <c r="F39" s="177"/>
      <c r="G39" s="174"/>
      <c r="H39" s="177" t="s">
        <v>61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7:F27"/>
    <mergeCell ref="D28:G28"/>
    <mergeCell ref="L28:M28"/>
    <mergeCell ref="N28:O28"/>
    <mergeCell ref="D29:G29"/>
    <mergeCell ref="L29:M29"/>
    <mergeCell ref="N29:O29"/>
    <mergeCell ref="D24:G24"/>
    <mergeCell ref="N24:O24"/>
    <mergeCell ref="D25:G25"/>
    <mergeCell ref="L25:M25"/>
    <mergeCell ref="N25:O25"/>
    <mergeCell ref="D26:F26"/>
    <mergeCell ref="A20:O20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18:G18"/>
    <mergeCell ref="L18:M18"/>
    <mergeCell ref="N18:O18"/>
    <mergeCell ref="D19:G19"/>
    <mergeCell ref="L19:M19"/>
    <mergeCell ref="N19:O19"/>
    <mergeCell ref="D15:G15"/>
    <mergeCell ref="L15:M15"/>
    <mergeCell ref="N15:O15"/>
    <mergeCell ref="D16:G16"/>
    <mergeCell ref="N16:O16"/>
    <mergeCell ref="D17:F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F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67"/>
  <sheetViews>
    <sheetView view="pageBreakPreview" topLeftCell="A15" zoomScale="75" zoomScaleNormal="75" zoomScaleSheetLayoutView="75" workbookViewId="0">
      <selection activeCell="B21" sqref="B21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100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101</v>
      </c>
      <c r="E11" s="39"/>
      <c r="F11" s="39"/>
      <c r="G11" s="39"/>
      <c r="H11" s="40" t="s">
        <v>102</v>
      </c>
      <c r="I11" s="41">
        <v>4.09</v>
      </c>
      <c r="J11" s="42">
        <v>112</v>
      </c>
      <c r="K11" s="42">
        <v>2.2999999999999998</v>
      </c>
      <c r="L11" s="43"/>
      <c r="M11" s="44">
        <v>15</v>
      </c>
      <c r="N11" s="45"/>
      <c r="O11" s="46"/>
    </row>
    <row r="12" spans="1:58" ht="39.950000000000003" customHeight="1">
      <c r="A12" s="47"/>
      <c r="B12" s="54"/>
      <c r="C12" s="38" t="s">
        <v>68</v>
      </c>
      <c r="D12" s="39" t="s">
        <v>69</v>
      </c>
      <c r="E12" s="39"/>
      <c r="F12" s="39"/>
      <c r="G12" s="39"/>
      <c r="H12" s="40" t="s">
        <v>70</v>
      </c>
      <c r="I12" s="41">
        <v>11.95</v>
      </c>
      <c r="J12" s="41">
        <v>260.10000000000002</v>
      </c>
      <c r="K12" s="41">
        <v>8.1</v>
      </c>
      <c r="L12" s="52">
        <v>35.799999999999997</v>
      </c>
      <c r="M12" s="52"/>
      <c r="N12" s="113">
        <v>9.1</v>
      </c>
      <c r="O12" s="115"/>
    </row>
    <row r="13" spans="1:58" ht="49.5" customHeight="1">
      <c r="A13" s="47"/>
      <c r="B13" s="54" t="s">
        <v>21</v>
      </c>
      <c r="C13" s="38" t="s">
        <v>103</v>
      </c>
      <c r="D13" s="49" t="s">
        <v>104</v>
      </c>
      <c r="E13" s="50"/>
      <c r="F13" s="50"/>
      <c r="G13" s="55"/>
      <c r="H13" s="40" t="s">
        <v>27</v>
      </c>
      <c r="I13" s="41">
        <v>29.03</v>
      </c>
      <c r="J13" s="56">
        <v>349.2</v>
      </c>
      <c r="K13" s="41">
        <v>14.2</v>
      </c>
      <c r="L13" s="57">
        <v>31.05</v>
      </c>
      <c r="M13" s="57"/>
      <c r="N13" s="52">
        <v>2.5</v>
      </c>
      <c r="O13" s="53"/>
    </row>
    <row r="14" spans="1:58" ht="39.950000000000003" customHeight="1">
      <c r="A14" s="47"/>
      <c r="B14" s="58" t="s">
        <v>25</v>
      </c>
      <c r="C14" s="112" t="s">
        <v>74</v>
      </c>
      <c r="D14" s="49" t="s">
        <v>75</v>
      </c>
      <c r="E14" s="50"/>
      <c r="F14" s="50"/>
      <c r="G14" s="55"/>
      <c r="H14" s="40" t="s">
        <v>27</v>
      </c>
      <c r="I14" s="56">
        <v>6.11</v>
      </c>
      <c r="J14" s="41">
        <v>112</v>
      </c>
      <c r="K14" s="41">
        <v>5</v>
      </c>
      <c r="L14" s="52">
        <v>0.2</v>
      </c>
      <c r="M14" s="52"/>
      <c r="N14" s="52">
        <v>12.3</v>
      </c>
      <c r="O14" s="53"/>
    </row>
    <row r="15" spans="1:58" ht="39.950000000000003" customHeight="1">
      <c r="A15" s="47"/>
      <c r="B15" s="117" t="s">
        <v>50</v>
      </c>
      <c r="C15" s="70"/>
      <c r="D15" s="130" t="s">
        <v>105</v>
      </c>
      <c r="E15" s="131"/>
      <c r="F15" s="131"/>
      <c r="G15" s="71"/>
      <c r="H15" s="72" t="s">
        <v>106</v>
      </c>
      <c r="I15" s="73">
        <v>5.89</v>
      </c>
      <c r="J15" s="41">
        <v>132</v>
      </c>
      <c r="K15" s="41">
        <v>3.8</v>
      </c>
      <c r="L15" s="79">
        <v>1.5</v>
      </c>
      <c r="M15" s="79">
        <v>1.2</v>
      </c>
      <c r="N15" s="52">
        <v>25.4</v>
      </c>
      <c r="O15" s="53"/>
    </row>
    <row r="16" spans="1:58" ht="39.950000000000003" customHeight="1">
      <c r="A16" s="47"/>
      <c r="B16" s="58"/>
      <c r="C16" s="75"/>
      <c r="D16" s="118"/>
      <c r="E16" s="118"/>
      <c r="F16" s="118"/>
      <c r="G16" s="118"/>
      <c r="H16" s="77"/>
      <c r="I16" s="78"/>
      <c r="J16" s="64"/>
      <c r="K16" s="64"/>
      <c r="L16" s="187"/>
      <c r="M16" s="187"/>
      <c r="N16" s="187"/>
      <c r="O16" s="188"/>
    </row>
    <row r="17" spans="1:15" ht="39.950000000000003" customHeight="1">
      <c r="A17" s="47"/>
      <c r="B17" s="54" t="s">
        <v>33</v>
      </c>
      <c r="C17" s="37"/>
      <c r="D17" s="196" t="s">
        <v>29</v>
      </c>
      <c r="E17" s="196"/>
      <c r="F17" s="196"/>
      <c r="G17" s="196"/>
      <c r="H17" s="63" t="s">
        <v>20</v>
      </c>
      <c r="I17" s="64">
        <v>32.799999999999997</v>
      </c>
      <c r="J17" s="78">
        <v>140</v>
      </c>
      <c r="K17" s="78">
        <v>1.2</v>
      </c>
      <c r="L17" s="197"/>
      <c r="M17" s="197">
        <v>0</v>
      </c>
      <c r="N17" s="198">
        <v>23</v>
      </c>
      <c r="O17" s="199"/>
    </row>
    <row r="18" spans="1:15" ht="39.950000000000003" customHeight="1" thickBot="1">
      <c r="A18" s="80"/>
      <c r="B18" s="81"/>
      <c r="C18" s="82"/>
      <c r="D18" s="83"/>
      <c r="E18" s="83"/>
      <c r="F18" s="83"/>
      <c r="G18" s="83"/>
      <c r="H18" s="84"/>
      <c r="I18" s="85"/>
      <c r="J18" s="86"/>
      <c r="K18" s="86"/>
      <c r="L18" s="87"/>
      <c r="M18" s="87"/>
      <c r="N18" s="88"/>
      <c r="O18" s="89"/>
    </row>
    <row r="19" spans="1:15" ht="39.950000000000003" customHeight="1" thickBot="1">
      <c r="A19" s="90"/>
      <c r="B19" s="91"/>
      <c r="C19" s="91"/>
      <c r="D19" s="92" t="s">
        <v>34</v>
      </c>
      <c r="E19" s="92"/>
      <c r="F19" s="92"/>
      <c r="G19" s="92"/>
      <c r="H19" s="93"/>
      <c r="I19" s="94">
        <f>SUM(I11:I18)</f>
        <v>89.87</v>
      </c>
      <c r="J19" s="94">
        <f>SUM(J11:J18)</f>
        <v>1105.3</v>
      </c>
      <c r="K19" s="94">
        <f>SUM(K10:K18)</f>
        <v>34.6</v>
      </c>
      <c r="L19" s="95">
        <f>SUM(L10:M18)</f>
        <v>84.75</v>
      </c>
      <c r="M19" s="95"/>
      <c r="N19" s="95">
        <f>SUM(N10:O18)</f>
        <v>72.3</v>
      </c>
      <c r="O19" s="96"/>
    </row>
    <row r="20" spans="1:15" ht="29.25" hidden="1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ht="39.950000000000003" customHeight="1">
      <c r="A21" s="36" t="s">
        <v>35</v>
      </c>
      <c r="B21" s="100" t="s">
        <v>36</v>
      </c>
      <c r="C21" s="200"/>
      <c r="D21" s="201" t="s">
        <v>107</v>
      </c>
      <c r="E21" s="202"/>
      <c r="F21" s="202"/>
      <c r="G21" s="203"/>
      <c r="H21" s="105" t="s">
        <v>83</v>
      </c>
      <c r="I21" s="107">
        <v>15</v>
      </c>
      <c r="J21" s="107">
        <v>114</v>
      </c>
      <c r="K21" s="107">
        <v>1</v>
      </c>
      <c r="L21" s="108"/>
      <c r="M21" s="108">
        <v>1</v>
      </c>
      <c r="N21" s="109">
        <v>13</v>
      </c>
      <c r="O21" s="110"/>
    </row>
    <row r="22" spans="1:15" ht="58.5" customHeight="1">
      <c r="A22" s="47"/>
      <c r="B22" s="111" t="s">
        <v>39</v>
      </c>
      <c r="C22" s="112" t="s">
        <v>108</v>
      </c>
      <c r="D22" s="39" t="s">
        <v>109</v>
      </c>
      <c r="E22" s="39"/>
      <c r="F22" s="39"/>
      <c r="G22" s="39"/>
      <c r="H22" s="40" t="s">
        <v>110</v>
      </c>
      <c r="I22" s="56">
        <v>21.75</v>
      </c>
      <c r="J22" s="41">
        <v>149.1</v>
      </c>
      <c r="K22" s="41">
        <v>7.5</v>
      </c>
      <c r="L22" s="52">
        <v>8.3000000000000007</v>
      </c>
      <c r="M22" s="52"/>
      <c r="N22" s="52">
        <v>10.5</v>
      </c>
      <c r="O22" s="53"/>
    </row>
    <row r="23" spans="1:15" ht="39.950000000000003" customHeight="1">
      <c r="A23" s="47"/>
      <c r="B23" s="54" t="s">
        <v>43</v>
      </c>
      <c r="C23" s="112" t="s">
        <v>111</v>
      </c>
      <c r="D23" s="39" t="s">
        <v>112</v>
      </c>
      <c r="E23" s="39"/>
      <c r="F23" s="39"/>
      <c r="G23" s="39"/>
      <c r="H23" s="40" t="s">
        <v>113</v>
      </c>
      <c r="I23" s="56">
        <v>42.32</v>
      </c>
      <c r="J23" s="41">
        <v>387.6</v>
      </c>
      <c r="K23" s="41">
        <v>20.55</v>
      </c>
      <c r="L23" s="52">
        <v>24.4</v>
      </c>
      <c r="M23" s="52"/>
      <c r="N23" s="52">
        <v>20.7</v>
      </c>
      <c r="O23" s="53"/>
    </row>
    <row r="24" spans="1:15" ht="39.950000000000003" customHeight="1">
      <c r="A24" s="47"/>
      <c r="B24" s="54" t="s">
        <v>47</v>
      </c>
      <c r="C24" s="112" t="s">
        <v>114</v>
      </c>
      <c r="D24" s="49" t="s">
        <v>115</v>
      </c>
      <c r="E24" s="50"/>
      <c r="F24" s="50"/>
      <c r="G24" s="55"/>
      <c r="H24" s="40" t="s">
        <v>116</v>
      </c>
      <c r="I24" s="41">
        <v>14.67</v>
      </c>
      <c r="J24" s="64">
        <v>254.5</v>
      </c>
      <c r="K24" s="41">
        <v>12.6</v>
      </c>
      <c r="L24" s="116"/>
      <c r="M24" s="116">
        <v>16.2</v>
      </c>
      <c r="N24" s="113">
        <v>61.88</v>
      </c>
      <c r="O24" s="115"/>
    </row>
    <row r="25" spans="1:15" ht="39.950000000000003" customHeight="1">
      <c r="A25" s="47"/>
      <c r="B25" s="117" t="s">
        <v>25</v>
      </c>
      <c r="C25" s="112" t="s">
        <v>48</v>
      </c>
      <c r="D25" s="118" t="s">
        <v>80</v>
      </c>
      <c r="E25" s="118"/>
      <c r="F25" s="118"/>
      <c r="G25" s="118"/>
      <c r="H25" s="40" t="s">
        <v>27</v>
      </c>
      <c r="I25" s="56">
        <v>3.27</v>
      </c>
      <c r="J25" s="41">
        <v>57</v>
      </c>
      <c r="K25" s="41">
        <v>0.2</v>
      </c>
      <c r="L25" s="52">
        <v>0</v>
      </c>
      <c r="M25" s="52"/>
      <c r="N25" s="52">
        <v>15</v>
      </c>
      <c r="O25" s="53"/>
    </row>
    <row r="26" spans="1:15" ht="39.950000000000003" customHeight="1">
      <c r="A26" s="47"/>
      <c r="B26" s="117"/>
      <c r="C26" s="112"/>
      <c r="D26" s="119"/>
      <c r="E26" s="120"/>
      <c r="F26" s="121"/>
      <c r="G26" s="122"/>
      <c r="H26" s="40"/>
      <c r="I26" s="56"/>
      <c r="J26" s="41"/>
      <c r="K26" s="41"/>
      <c r="L26" s="79"/>
      <c r="M26" s="79"/>
      <c r="N26" s="79"/>
      <c r="O26" s="123"/>
    </row>
    <row r="27" spans="1:15" ht="39.950000000000003" customHeight="1">
      <c r="A27" s="47"/>
      <c r="B27" s="117" t="s">
        <v>50</v>
      </c>
      <c r="C27" s="112"/>
      <c r="D27" s="124" t="s">
        <v>117</v>
      </c>
      <c r="E27" s="125"/>
      <c r="F27" s="126"/>
      <c r="G27" s="122"/>
      <c r="H27" s="40" t="s">
        <v>52</v>
      </c>
      <c r="I27" s="56">
        <v>2.99</v>
      </c>
      <c r="J27" s="41">
        <v>114</v>
      </c>
      <c r="K27" s="41">
        <v>3.5</v>
      </c>
      <c r="L27" s="79"/>
      <c r="M27" s="79">
        <v>0.6</v>
      </c>
      <c r="N27" s="79">
        <v>24</v>
      </c>
      <c r="O27" s="123"/>
    </row>
    <row r="28" spans="1:15" ht="39.950000000000003" customHeight="1">
      <c r="A28" s="127"/>
      <c r="B28" s="128" t="s">
        <v>53</v>
      </c>
      <c r="C28" s="129"/>
      <c r="D28" s="195"/>
      <c r="E28" s="195"/>
      <c r="F28" s="195"/>
      <c r="G28" s="195"/>
      <c r="H28" s="133"/>
      <c r="I28" s="56"/>
      <c r="J28" s="41"/>
      <c r="K28" s="41"/>
      <c r="L28" s="52"/>
      <c r="M28" s="52"/>
      <c r="N28" s="52"/>
      <c r="O28" s="53"/>
    </row>
    <row r="29" spans="1:15" ht="37.5" customHeight="1" thickBot="1">
      <c r="A29" s="134"/>
      <c r="B29" s="135"/>
      <c r="C29" s="135"/>
      <c r="D29" s="136" t="s">
        <v>34</v>
      </c>
      <c r="E29" s="136"/>
      <c r="F29" s="136"/>
      <c r="G29" s="136"/>
      <c r="H29" s="137"/>
      <c r="I29" s="138">
        <f>I21+I22+I23+I24+I25+I26+I27+I28</f>
        <v>99.999999999999986</v>
      </c>
      <c r="J29" s="138">
        <f>SUM(J21:J28)</f>
        <v>1076.2</v>
      </c>
      <c r="K29" s="138">
        <f>SUM(K21:K28)</f>
        <v>45.35</v>
      </c>
      <c r="L29" s="139">
        <f>SUM(L21:M28)</f>
        <v>50.500000000000007</v>
      </c>
      <c r="M29" s="139"/>
      <c r="N29" s="139">
        <f>SUM(N21:O28)</f>
        <v>145.08000000000001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54</v>
      </c>
      <c r="E33" s="165"/>
      <c r="F33" s="165"/>
      <c r="G33" s="166"/>
      <c r="H33" s="167"/>
      <c r="I33" s="168">
        <f>I19+I29+I32</f>
        <v>189.87</v>
      </c>
      <c r="J33" s="169">
        <f>J19+J29</f>
        <v>2181.5</v>
      </c>
      <c r="K33" s="169">
        <f>SUM(K19+K29)</f>
        <v>79.95</v>
      </c>
      <c r="L33" s="170">
        <f>L19+L29</f>
        <v>135.25</v>
      </c>
      <c r="M33" s="171"/>
      <c r="N33" s="172">
        <f>N19+N29</f>
        <v>217.38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55</v>
      </c>
      <c r="B35" s="175"/>
      <c r="C35" s="176" t="s">
        <v>56</v>
      </c>
      <c r="D35" s="176"/>
      <c r="E35" s="176"/>
      <c r="F35" s="176"/>
      <c r="G35" s="176"/>
      <c r="H35" s="177" t="s">
        <v>57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58</v>
      </c>
      <c r="B37" s="175"/>
      <c r="C37" s="177" t="s">
        <v>56</v>
      </c>
      <c r="D37" s="177"/>
      <c r="E37" s="177"/>
      <c r="F37" s="177"/>
      <c r="G37" s="174"/>
      <c r="H37" s="177" t="s">
        <v>59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60</v>
      </c>
      <c r="B39" s="175"/>
      <c r="C39" s="177" t="s">
        <v>56</v>
      </c>
      <c r="D39" s="177"/>
      <c r="E39" s="177"/>
      <c r="F39" s="177"/>
      <c r="G39" s="174"/>
      <c r="H39" s="177" t="s">
        <v>61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7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8:G28"/>
    <mergeCell ref="L28:M28"/>
    <mergeCell ref="N28:O28"/>
    <mergeCell ref="D29:G29"/>
    <mergeCell ref="L29:M29"/>
    <mergeCell ref="N29:O29"/>
    <mergeCell ref="N24:O24"/>
    <mergeCell ref="D25:G25"/>
    <mergeCell ref="L25:M25"/>
    <mergeCell ref="N25:O25"/>
    <mergeCell ref="D26:F26"/>
    <mergeCell ref="D27:F27"/>
    <mergeCell ref="A21:A28"/>
    <mergeCell ref="D21:G21"/>
    <mergeCell ref="N21:O21"/>
    <mergeCell ref="D22:G22"/>
    <mergeCell ref="L22:M22"/>
    <mergeCell ref="N22:O22"/>
    <mergeCell ref="D23:G23"/>
    <mergeCell ref="L23:M23"/>
    <mergeCell ref="N23:O23"/>
    <mergeCell ref="D24:G24"/>
    <mergeCell ref="D18:G18"/>
    <mergeCell ref="N18:O18"/>
    <mergeCell ref="D19:G19"/>
    <mergeCell ref="L19:M19"/>
    <mergeCell ref="N19:O19"/>
    <mergeCell ref="A20:O20"/>
    <mergeCell ref="D15:F15"/>
    <mergeCell ref="N15:O15"/>
    <mergeCell ref="D16:G16"/>
    <mergeCell ref="L16:M16"/>
    <mergeCell ref="N16:O16"/>
    <mergeCell ref="D17:G17"/>
    <mergeCell ref="N17:O17"/>
    <mergeCell ref="D13:G13"/>
    <mergeCell ref="L13:M13"/>
    <mergeCell ref="N13:O13"/>
    <mergeCell ref="D14:G14"/>
    <mergeCell ref="L14:M14"/>
    <mergeCell ref="N14:O14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7"/>
  <sheetViews>
    <sheetView topLeftCell="A15" zoomScale="75" zoomScaleNormal="75" zoomScaleSheetLayoutView="75" workbookViewId="0">
      <selection activeCell="B21" sqref="B21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100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64</v>
      </c>
      <c r="I11" s="41">
        <v>12.78</v>
      </c>
      <c r="J11" s="42">
        <v>111</v>
      </c>
      <c r="K11" s="42">
        <v>1.5</v>
      </c>
      <c r="L11" s="43"/>
      <c r="M11" s="44">
        <v>12</v>
      </c>
      <c r="N11" s="45">
        <v>14</v>
      </c>
      <c r="O11" s="46"/>
    </row>
    <row r="12" spans="1:58" ht="39.950000000000003" customHeight="1">
      <c r="A12" s="47"/>
      <c r="B12" s="54" t="s">
        <v>21</v>
      </c>
      <c r="C12" s="38" t="s">
        <v>103</v>
      </c>
      <c r="D12" s="49" t="s">
        <v>104</v>
      </c>
      <c r="E12" s="50"/>
      <c r="F12" s="50"/>
      <c r="G12" s="55"/>
      <c r="H12" s="40" t="s">
        <v>27</v>
      </c>
      <c r="I12" s="41">
        <v>32.81</v>
      </c>
      <c r="J12" s="56">
        <v>349.2</v>
      </c>
      <c r="K12" s="41">
        <v>14.2</v>
      </c>
      <c r="L12" s="57">
        <v>31.05</v>
      </c>
      <c r="M12" s="57"/>
      <c r="N12" s="52">
        <v>2.5</v>
      </c>
      <c r="O12" s="53"/>
    </row>
    <row r="13" spans="1:58" ht="49.5" customHeight="1">
      <c r="A13" s="47"/>
      <c r="B13" s="54" t="s">
        <v>47</v>
      </c>
      <c r="C13" s="112"/>
      <c r="D13" s="39"/>
      <c r="E13" s="39"/>
      <c r="F13" s="39"/>
      <c r="G13" s="39"/>
      <c r="H13" s="40"/>
      <c r="I13" s="41"/>
      <c r="J13" s="41"/>
      <c r="K13" s="41"/>
      <c r="L13" s="52"/>
      <c r="M13" s="52"/>
      <c r="N13" s="113"/>
      <c r="O13" s="115"/>
    </row>
    <row r="14" spans="1:58" ht="39.950000000000003" customHeight="1">
      <c r="A14" s="47"/>
      <c r="B14" s="58" t="s">
        <v>25</v>
      </c>
      <c r="C14" s="59">
        <v>642.96</v>
      </c>
      <c r="D14" s="60" t="s">
        <v>118</v>
      </c>
      <c r="E14" s="61"/>
      <c r="F14" s="61"/>
      <c r="G14" s="62"/>
      <c r="H14" s="63" t="s">
        <v>27</v>
      </c>
      <c r="I14" s="64">
        <v>16.32</v>
      </c>
      <c r="J14" s="65">
        <v>106.95</v>
      </c>
      <c r="K14" s="65">
        <v>2.84</v>
      </c>
      <c r="L14" s="66"/>
      <c r="M14" s="66">
        <v>2.2000000000000002</v>
      </c>
      <c r="N14" s="67">
        <v>19.350000000000001</v>
      </c>
      <c r="O14" s="68"/>
    </row>
    <row r="15" spans="1:58" ht="39.950000000000003" customHeight="1">
      <c r="A15" s="47"/>
      <c r="B15" s="117" t="s">
        <v>50</v>
      </c>
      <c r="C15" s="70"/>
      <c r="D15" s="130" t="s">
        <v>105</v>
      </c>
      <c r="E15" s="131"/>
      <c r="F15" s="131"/>
      <c r="G15" s="71"/>
      <c r="H15" s="72" t="s">
        <v>119</v>
      </c>
      <c r="I15" s="73">
        <v>3.09</v>
      </c>
      <c r="J15" s="41">
        <v>132</v>
      </c>
      <c r="K15" s="41">
        <v>3.8</v>
      </c>
      <c r="L15" s="79">
        <v>1.5</v>
      </c>
      <c r="M15" s="79">
        <v>1.2</v>
      </c>
      <c r="N15" s="52">
        <v>25.4</v>
      </c>
      <c r="O15" s="53"/>
    </row>
    <row r="16" spans="1:58" ht="39.950000000000003" customHeight="1">
      <c r="A16" s="47"/>
      <c r="B16" s="58"/>
      <c r="C16" s="75"/>
      <c r="D16" s="118"/>
      <c r="E16" s="118"/>
      <c r="F16" s="118"/>
      <c r="G16" s="118"/>
      <c r="H16" s="77"/>
      <c r="I16" s="78"/>
      <c r="J16" s="64"/>
      <c r="K16" s="64"/>
      <c r="L16" s="187"/>
      <c r="M16" s="187"/>
      <c r="N16" s="187"/>
      <c r="O16" s="188"/>
    </row>
    <row r="17" spans="1:15" ht="39.950000000000003" customHeight="1" thickBot="1">
      <c r="A17" s="47"/>
      <c r="B17" s="81" t="s">
        <v>33</v>
      </c>
      <c r="C17" s="82"/>
      <c r="D17" s="83" t="s">
        <v>120</v>
      </c>
      <c r="E17" s="83"/>
      <c r="F17" s="83"/>
      <c r="G17" s="83"/>
      <c r="H17" s="84" t="s">
        <v>20</v>
      </c>
      <c r="I17" s="85">
        <v>20</v>
      </c>
      <c r="J17" s="86">
        <v>45</v>
      </c>
      <c r="K17" s="86">
        <v>32</v>
      </c>
      <c r="L17" s="87"/>
      <c r="M17" s="87">
        <v>0</v>
      </c>
      <c r="N17" s="88">
        <v>12</v>
      </c>
      <c r="O17" s="89"/>
    </row>
    <row r="18" spans="1:15" ht="39.950000000000003" customHeight="1" thickBot="1">
      <c r="A18" s="80"/>
      <c r="B18" s="81"/>
      <c r="C18" s="181"/>
      <c r="D18" s="182"/>
      <c r="E18" s="182"/>
      <c r="F18" s="182"/>
      <c r="G18" s="182"/>
      <c r="H18" s="185"/>
      <c r="I18" s="186"/>
      <c r="J18" s="86"/>
      <c r="K18" s="86"/>
      <c r="L18" s="87"/>
      <c r="M18" s="87"/>
      <c r="N18" s="88"/>
      <c r="O18" s="89"/>
    </row>
    <row r="19" spans="1:15" ht="39.950000000000003" customHeight="1" thickBot="1">
      <c r="A19" s="90"/>
      <c r="B19" s="91"/>
      <c r="C19" s="91"/>
      <c r="D19" s="92" t="s">
        <v>34</v>
      </c>
      <c r="E19" s="92"/>
      <c r="F19" s="92"/>
      <c r="G19" s="92"/>
      <c r="H19" s="93"/>
      <c r="I19" s="94">
        <f>SUM(I11:I18)</f>
        <v>85</v>
      </c>
      <c r="J19" s="94">
        <f>SUM(J11:J18)</f>
        <v>744.15</v>
      </c>
      <c r="K19" s="94">
        <f>SUM(K10:K18)</f>
        <v>54.34</v>
      </c>
      <c r="L19" s="95">
        <f>SUM(L10:M18)</f>
        <v>47.95</v>
      </c>
      <c r="M19" s="95"/>
      <c r="N19" s="95">
        <f>SUM(N10:O18)</f>
        <v>73.25</v>
      </c>
      <c r="O19" s="96"/>
    </row>
    <row r="20" spans="1:15" ht="29.25" hidden="1" customHeight="1" thickBo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</row>
    <row r="21" spans="1:15" ht="39.950000000000003" customHeight="1">
      <c r="A21" s="36" t="s">
        <v>35</v>
      </c>
      <c r="B21" s="100" t="s">
        <v>36</v>
      </c>
      <c r="C21" s="200"/>
      <c r="D21" s="201" t="s">
        <v>107</v>
      </c>
      <c r="E21" s="202"/>
      <c r="F21" s="202"/>
      <c r="G21" s="203"/>
      <c r="H21" s="105" t="s">
        <v>83</v>
      </c>
      <c r="I21" s="107">
        <v>15</v>
      </c>
      <c r="J21" s="107">
        <v>114</v>
      </c>
      <c r="K21" s="107">
        <v>1</v>
      </c>
      <c r="L21" s="108"/>
      <c r="M21" s="108">
        <v>1</v>
      </c>
      <c r="N21" s="109">
        <v>13</v>
      </c>
      <c r="O21" s="110"/>
    </row>
    <row r="22" spans="1:15" ht="58.5" customHeight="1">
      <c r="A22" s="47"/>
      <c r="B22" s="111" t="s">
        <v>39</v>
      </c>
      <c r="C22" s="112" t="s">
        <v>108</v>
      </c>
      <c r="D22" s="39" t="s">
        <v>121</v>
      </c>
      <c r="E22" s="39"/>
      <c r="F22" s="39"/>
      <c r="G22" s="39"/>
      <c r="H22" s="40" t="s">
        <v>122</v>
      </c>
      <c r="I22" s="56">
        <v>16.989999999999998</v>
      </c>
      <c r="J22" s="41">
        <v>515</v>
      </c>
      <c r="K22" s="41">
        <v>28</v>
      </c>
      <c r="L22" s="52">
        <v>17.75</v>
      </c>
      <c r="M22" s="52"/>
      <c r="N22" s="52">
        <v>63.25</v>
      </c>
      <c r="O22" s="53"/>
    </row>
    <row r="23" spans="1:15" ht="39.950000000000003" customHeight="1">
      <c r="A23" s="47"/>
      <c r="B23" s="54" t="s">
        <v>43</v>
      </c>
      <c r="C23" s="112" t="s">
        <v>111</v>
      </c>
      <c r="D23" s="39" t="s">
        <v>112</v>
      </c>
      <c r="E23" s="39"/>
      <c r="F23" s="39"/>
      <c r="G23" s="39"/>
      <c r="H23" s="40" t="s">
        <v>113</v>
      </c>
      <c r="I23" s="56">
        <v>42.32</v>
      </c>
      <c r="J23" s="41">
        <v>387.6</v>
      </c>
      <c r="K23" s="41">
        <v>20.55</v>
      </c>
      <c r="L23" s="52">
        <v>24.4</v>
      </c>
      <c r="M23" s="52"/>
      <c r="N23" s="52">
        <v>20.7</v>
      </c>
      <c r="O23" s="53"/>
    </row>
    <row r="24" spans="1:15" ht="39.950000000000003" customHeight="1">
      <c r="A24" s="47"/>
      <c r="B24" s="54" t="s">
        <v>47</v>
      </c>
      <c r="C24" s="112" t="s">
        <v>114</v>
      </c>
      <c r="D24" s="49" t="s">
        <v>115</v>
      </c>
      <c r="E24" s="50"/>
      <c r="F24" s="50"/>
      <c r="G24" s="55"/>
      <c r="H24" s="40" t="s">
        <v>27</v>
      </c>
      <c r="I24" s="41">
        <v>19.579999999999998</v>
      </c>
      <c r="J24" s="64">
        <v>254.5</v>
      </c>
      <c r="K24" s="41">
        <v>12.6</v>
      </c>
      <c r="L24" s="116"/>
      <c r="M24" s="116">
        <v>16.2</v>
      </c>
      <c r="N24" s="113">
        <v>61.88</v>
      </c>
      <c r="O24" s="115"/>
    </row>
    <row r="25" spans="1:15" ht="39.950000000000003" customHeight="1">
      <c r="A25" s="47"/>
      <c r="B25" s="117" t="s">
        <v>25</v>
      </c>
      <c r="C25" s="112" t="s">
        <v>48</v>
      </c>
      <c r="D25" s="118" t="s">
        <v>80</v>
      </c>
      <c r="E25" s="118"/>
      <c r="F25" s="118"/>
      <c r="G25" s="118"/>
      <c r="H25" s="40" t="s">
        <v>27</v>
      </c>
      <c r="I25" s="56">
        <v>3.27</v>
      </c>
      <c r="J25" s="41">
        <v>57</v>
      </c>
      <c r="K25" s="41">
        <v>0.2</v>
      </c>
      <c r="L25" s="52">
        <v>0</v>
      </c>
      <c r="M25" s="52"/>
      <c r="N25" s="52">
        <v>15</v>
      </c>
      <c r="O25" s="53"/>
    </row>
    <row r="26" spans="1:15" ht="39.950000000000003" customHeight="1">
      <c r="A26" s="47"/>
      <c r="B26" s="117"/>
      <c r="C26" s="112"/>
      <c r="D26" s="119"/>
      <c r="E26" s="120"/>
      <c r="F26" s="121"/>
      <c r="G26" s="122"/>
      <c r="H26" s="40"/>
      <c r="I26" s="56"/>
      <c r="J26" s="41"/>
      <c r="K26" s="41"/>
      <c r="L26" s="79"/>
      <c r="M26" s="79"/>
      <c r="N26" s="79"/>
      <c r="O26" s="123"/>
    </row>
    <row r="27" spans="1:15" ht="39.950000000000003" customHeight="1">
      <c r="A27" s="47"/>
      <c r="B27" s="117" t="s">
        <v>50</v>
      </c>
      <c r="C27" s="112"/>
      <c r="D27" s="124" t="s">
        <v>117</v>
      </c>
      <c r="E27" s="125"/>
      <c r="F27" s="126"/>
      <c r="G27" s="122"/>
      <c r="H27" s="40" t="s">
        <v>123</v>
      </c>
      <c r="I27" s="56">
        <v>2.84</v>
      </c>
      <c r="J27" s="41">
        <v>114</v>
      </c>
      <c r="K27" s="41">
        <v>3.5</v>
      </c>
      <c r="L27" s="79"/>
      <c r="M27" s="79">
        <v>0.6</v>
      </c>
      <c r="N27" s="79">
        <v>24</v>
      </c>
      <c r="O27" s="123"/>
    </row>
    <row r="28" spans="1:15" ht="39.950000000000003" customHeight="1">
      <c r="A28" s="127"/>
      <c r="B28" s="128" t="s">
        <v>53</v>
      </c>
      <c r="C28" s="129"/>
      <c r="D28" s="195"/>
      <c r="E28" s="195"/>
      <c r="F28" s="195"/>
      <c r="G28" s="195"/>
      <c r="H28" s="133"/>
      <c r="I28" s="56"/>
      <c r="J28" s="41"/>
      <c r="K28" s="41"/>
      <c r="L28" s="52"/>
      <c r="M28" s="52"/>
      <c r="N28" s="52"/>
      <c r="O28" s="53"/>
    </row>
    <row r="29" spans="1:15" ht="37.5" customHeight="1" thickBot="1">
      <c r="A29" s="134"/>
      <c r="B29" s="135"/>
      <c r="C29" s="135"/>
      <c r="D29" s="136" t="s">
        <v>34</v>
      </c>
      <c r="E29" s="136"/>
      <c r="F29" s="136"/>
      <c r="G29" s="136"/>
      <c r="H29" s="137"/>
      <c r="I29" s="138">
        <f>SUM(I21:I28)</f>
        <v>100</v>
      </c>
      <c r="J29" s="138">
        <f>SUM(J21:J28)</f>
        <v>1442.1</v>
      </c>
      <c r="K29" s="138">
        <f>SUM(K21:K28)</f>
        <v>65.849999999999994</v>
      </c>
      <c r="L29" s="139">
        <f>SUM(L21:M28)</f>
        <v>59.949999999999996</v>
      </c>
      <c r="M29" s="139"/>
      <c r="N29" s="139">
        <f>SUM(N21:O28)</f>
        <v>197.83</v>
      </c>
      <c r="O29" s="140"/>
    </row>
    <row r="30" spans="1:15" ht="39.75" hidden="1" customHeight="1" thickBot="1">
      <c r="A30" s="141"/>
      <c r="B30" s="142"/>
      <c r="C30" s="142"/>
      <c r="D30" s="142"/>
      <c r="E30" s="142"/>
      <c r="F30" s="142"/>
      <c r="G30" s="142"/>
      <c r="H30" s="143"/>
      <c r="I30" s="143"/>
      <c r="J30" s="143"/>
      <c r="K30" s="143"/>
      <c r="L30" s="143"/>
      <c r="M30" s="143"/>
      <c r="N30" s="142"/>
      <c r="O30" s="144"/>
    </row>
    <row r="31" spans="1:15" ht="39.75" hidden="1" customHeight="1" thickBot="1">
      <c r="A31" s="145"/>
      <c r="B31" s="146"/>
      <c r="C31" s="146"/>
      <c r="D31" s="147"/>
      <c r="E31" s="147"/>
      <c r="F31" s="147"/>
      <c r="G31" s="147"/>
      <c r="H31" s="148"/>
      <c r="I31" s="149"/>
      <c r="J31" s="150"/>
      <c r="K31" s="150"/>
      <c r="L31" s="151"/>
      <c r="M31" s="152"/>
      <c r="N31" s="152"/>
      <c r="O31" s="153"/>
    </row>
    <row r="32" spans="1:15" ht="39.75" hidden="1" customHeight="1">
      <c r="A32" s="154"/>
      <c r="B32" s="155"/>
      <c r="C32" s="155"/>
      <c r="D32" s="156"/>
      <c r="E32" s="156"/>
      <c r="F32" s="156"/>
      <c r="G32" s="156"/>
      <c r="H32" s="157"/>
      <c r="I32" s="158"/>
      <c r="J32" s="159"/>
      <c r="K32" s="159"/>
      <c r="L32" s="160"/>
      <c r="M32" s="160"/>
      <c r="N32" s="160"/>
      <c r="O32" s="161"/>
    </row>
    <row r="33" spans="1:17" ht="39.950000000000003" customHeight="1" thickBot="1">
      <c r="A33" s="162"/>
      <c r="B33" s="163"/>
      <c r="C33" s="163"/>
      <c r="D33" s="164" t="s">
        <v>54</v>
      </c>
      <c r="E33" s="165"/>
      <c r="F33" s="165"/>
      <c r="G33" s="166"/>
      <c r="H33" s="167"/>
      <c r="I33" s="168">
        <f>I19+I29+I32</f>
        <v>185</v>
      </c>
      <c r="J33" s="169">
        <f>J19+J29</f>
        <v>2186.25</v>
      </c>
      <c r="K33" s="169">
        <f>SUM(K19+K29)</f>
        <v>120.19</v>
      </c>
      <c r="L33" s="170">
        <f>L19+L29</f>
        <v>107.9</v>
      </c>
      <c r="M33" s="171"/>
      <c r="N33" s="172">
        <f>N19+N29</f>
        <v>271.08000000000004</v>
      </c>
      <c r="O33" s="173"/>
    </row>
    <row r="34" spans="1:17" ht="19.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1"/>
      <c r="L34" s="11"/>
      <c r="M34" s="11"/>
      <c r="N34" s="11"/>
      <c r="O34" s="11"/>
      <c r="P34" s="11"/>
      <c r="Q34" s="11"/>
    </row>
    <row r="35" spans="1:17" ht="33" customHeight="1">
      <c r="A35" s="175" t="s">
        <v>55</v>
      </c>
      <c r="B35" s="175"/>
      <c r="C35" s="176" t="s">
        <v>56</v>
      </c>
      <c r="D35" s="176"/>
      <c r="E35" s="176"/>
      <c r="F35" s="176"/>
      <c r="G35" s="176"/>
      <c r="H35" s="177" t="s">
        <v>57</v>
      </c>
      <c r="I35" s="177"/>
      <c r="J35" s="177"/>
      <c r="K35" s="176"/>
      <c r="L35" s="176"/>
      <c r="M35" s="176"/>
      <c r="N35" s="176"/>
      <c r="O35" s="11"/>
      <c r="P35" s="11"/>
      <c r="Q35" s="11"/>
    </row>
    <row r="36" spans="1:17" ht="18" customHeight="1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"/>
      <c r="P36" s="11"/>
      <c r="Q36" s="11"/>
    </row>
    <row r="37" spans="1:17" ht="22.5" customHeight="1">
      <c r="A37" s="175" t="s">
        <v>58</v>
      </c>
      <c r="B37" s="175"/>
      <c r="C37" s="177" t="s">
        <v>56</v>
      </c>
      <c r="D37" s="177"/>
      <c r="E37" s="177"/>
      <c r="F37" s="177"/>
      <c r="G37" s="174"/>
      <c r="H37" s="177" t="s">
        <v>59</v>
      </c>
      <c r="I37" s="177"/>
      <c r="J37" s="177"/>
      <c r="K37" s="11"/>
      <c r="L37" s="178"/>
      <c r="M37" s="11"/>
      <c r="N37" s="11"/>
      <c r="O37" s="11"/>
      <c r="P37" s="11"/>
      <c r="Q37" s="11"/>
    </row>
    <row r="38" spans="1:17" ht="18">
      <c r="A38" s="174"/>
      <c r="B38" s="174"/>
      <c r="C38" s="174"/>
      <c r="D38" s="174"/>
      <c r="E38" s="174"/>
      <c r="F38" s="179"/>
      <c r="G38" s="174"/>
      <c r="H38" s="174"/>
      <c r="I38" s="174"/>
      <c r="J38" s="174"/>
      <c r="K38" s="11"/>
      <c r="L38" s="178"/>
      <c r="M38" s="11"/>
      <c r="N38" s="11"/>
      <c r="O38" s="11"/>
      <c r="P38" s="11"/>
      <c r="Q38" s="11"/>
    </row>
    <row r="39" spans="1:17" ht="21.75" customHeight="1">
      <c r="A39" s="175" t="s">
        <v>60</v>
      </c>
      <c r="B39" s="175"/>
      <c r="C39" s="177" t="s">
        <v>56</v>
      </c>
      <c r="D39" s="177"/>
      <c r="E39" s="177"/>
      <c r="F39" s="177"/>
      <c r="G39" s="174"/>
      <c r="H39" s="177" t="s">
        <v>61</v>
      </c>
      <c r="I39" s="177"/>
      <c r="J39" s="177"/>
      <c r="K39" s="11"/>
      <c r="L39" s="178"/>
      <c r="M39" s="11"/>
      <c r="N39" s="11"/>
      <c r="O39" s="11"/>
      <c r="P39" s="11"/>
      <c r="Q39" s="11"/>
    </row>
    <row r="40" spans="1:17" ht="18">
      <c r="A40" s="174"/>
      <c r="B40" s="174"/>
      <c r="C40" s="174"/>
      <c r="D40" s="174"/>
      <c r="E40" s="174"/>
      <c r="F40" s="179"/>
      <c r="G40" s="174"/>
      <c r="H40" s="174"/>
      <c r="I40" s="174"/>
      <c r="J40" s="174"/>
      <c r="K40" s="11"/>
      <c r="L40" s="178"/>
      <c r="M40" s="11"/>
      <c r="N40" s="11"/>
      <c r="O40" s="11"/>
      <c r="P40" s="11"/>
      <c r="Q40" s="11"/>
    </row>
    <row r="41" spans="1:17" ht="30.75" customHeight="1">
      <c r="A41" s="174"/>
      <c r="B41" s="174"/>
      <c r="C41" s="174"/>
      <c r="D41" s="174"/>
      <c r="E41" s="177"/>
      <c r="F41" s="177"/>
      <c r="G41" s="177"/>
      <c r="H41" s="174"/>
      <c r="I41" s="174"/>
      <c r="J41" s="174"/>
      <c r="K41" s="11"/>
      <c r="L41" s="11"/>
      <c r="M41" s="11"/>
      <c r="N41" s="11"/>
      <c r="O41" s="11"/>
      <c r="P41" s="11"/>
      <c r="Q41" s="11"/>
    </row>
    <row r="42" spans="1:17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29.4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9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0.75" hidden="1" customHeight="1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 hidden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</sheetData>
  <mergeCells count="76">
    <mergeCell ref="A39:B39"/>
    <mergeCell ref="C39:F39"/>
    <mergeCell ref="H39:J39"/>
    <mergeCell ref="E41:G41"/>
    <mergeCell ref="D33:F33"/>
    <mergeCell ref="L33:M33"/>
    <mergeCell ref="N33:O33"/>
    <mergeCell ref="A35:B35"/>
    <mergeCell ref="H35:J35"/>
    <mergeCell ref="A37:B37"/>
    <mergeCell ref="C37:F37"/>
    <mergeCell ref="H37:J37"/>
    <mergeCell ref="A30:G30"/>
    <mergeCell ref="N30:O30"/>
    <mergeCell ref="D31:G31"/>
    <mergeCell ref="L31:M31"/>
    <mergeCell ref="N31:O31"/>
    <mergeCell ref="D32:G32"/>
    <mergeCell ref="L32:M32"/>
    <mergeCell ref="N32:O32"/>
    <mergeCell ref="D26:F26"/>
    <mergeCell ref="D27:F27"/>
    <mergeCell ref="D28:G28"/>
    <mergeCell ref="L28:M28"/>
    <mergeCell ref="N28:O28"/>
    <mergeCell ref="D29:G29"/>
    <mergeCell ref="L29:M29"/>
    <mergeCell ref="N29:O29"/>
    <mergeCell ref="D23:G23"/>
    <mergeCell ref="L23:M23"/>
    <mergeCell ref="N23:O23"/>
    <mergeCell ref="D24:G24"/>
    <mergeCell ref="N24:O24"/>
    <mergeCell ref="D25:G25"/>
    <mergeCell ref="L25:M25"/>
    <mergeCell ref="N25:O25"/>
    <mergeCell ref="D19:G19"/>
    <mergeCell ref="L19:M19"/>
    <mergeCell ref="N19:O19"/>
    <mergeCell ref="A20:O20"/>
    <mergeCell ref="A21:A28"/>
    <mergeCell ref="D21:G21"/>
    <mergeCell ref="N21:O21"/>
    <mergeCell ref="D22:G22"/>
    <mergeCell ref="L22:M22"/>
    <mergeCell ref="N22:O22"/>
    <mergeCell ref="D16:G16"/>
    <mergeCell ref="L16:M16"/>
    <mergeCell ref="N16:O16"/>
    <mergeCell ref="D17:G17"/>
    <mergeCell ref="N17:O17"/>
    <mergeCell ref="D18:G18"/>
    <mergeCell ref="N18:O18"/>
    <mergeCell ref="D13:G13"/>
    <mergeCell ref="L13:M13"/>
    <mergeCell ref="N13:O13"/>
    <mergeCell ref="D14:G14"/>
    <mergeCell ref="N14:O14"/>
    <mergeCell ref="D15:F15"/>
    <mergeCell ref="N15:O15"/>
    <mergeCell ref="D9:G9"/>
    <mergeCell ref="L9:M9"/>
    <mergeCell ref="N9:O9"/>
    <mergeCell ref="A10:O10"/>
    <mergeCell ref="A11:A18"/>
    <mergeCell ref="D11:G11"/>
    <mergeCell ref="N11:O11"/>
    <mergeCell ref="D12:G12"/>
    <mergeCell ref="L12:M12"/>
    <mergeCell ref="N12:O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6"/>
  <sheetViews>
    <sheetView view="pageBreakPreview" topLeftCell="A16" zoomScale="75" zoomScaleNormal="75" zoomScaleSheetLayoutView="75" workbookViewId="0">
      <selection activeCell="B21" sqref="B21:O2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3.285156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58" ht="1.5" customHeight="1" thickBot="1">
      <c r="A1" t="s">
        <v>0</v>
      </c>
    </row>
    <row r="2" spans="1:58" s="12" customFormat="1" ht="133.5" customHeight="1" thickBot="1">
      <c r="A2" s="1" t="s">
        <v>1</v>
      </c>
      <c r="B2" s="2"/>
      <c r="C2" s="3"/>
      <c r="D2" s="4" t="s">
        <v>2</v>
      </c>
      <c r="E2" s="5"/>
      <c r="F2" s="5"/>
      <c r="G2" s="5"/>
      <c r="H2" s="5"/>
      <c r="I2" s="5"/>
      <c r="J2" s="5"/>
      <c r="K2" s="6"/>
      <c r="L2" s="7" t="s">
        <v>3</v>
      </c>
      <c r="M2" s="8" t="s">
        <v>124</v>
      </c>
      <c r="N2" s="9"/>
      <c r="O2" s="10"/>
      <c r="P2" s="11"/>
      <c r="Q2" s="11"/>
      <c r="S2" s="13"/>
      <c r="T2" s="11"/>
      <c r="U2" s="11"/>
      <c r="V2" s="11"/>
      <c r="W2" s="11"/>
      <c r="X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</row>
    <row r="3" spans="1:58" ht="22.5" hidden="1" customHeight="1">
      <c r="A3" s="14"/>
      <c r="B3" s="15"/>
      <c r="C3" s="1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6"/>
      <c r="T3" s="11"/>
      <c r="U3" s="11"/>
      <c r="V3" s="11"/>
      <c r="W3" s="11"/>
      <c r="X3" s="11"/>
    </row>
    <row r="4" spans="1:58" ht="15.75" hidden="1" customHeight="1">
      <c r="A4" s="1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"/>
      <c r="T4" s="11"/>
      <c r="U4" s="11"/>
      <c r="V4" s="11"/>
      <c r="W4" s="11"/>
      <c r="X4" s="11"/>
    </row>
    <row r="5" spans="1:58" ht="63.75" customHeight="1" thickBot="1">
      <c r="A5" s="18" t="s">
        <v>125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T5" s="11"/>
      <c r="U5" s="11"/>
      <c r="V5" s="11"/>
      <c r="W5" s="11"/>
      <c r="X5" s="11"/>
    </row>
    <row r="6" spans="1:58" ht="16.5" hidden="1" customHeight="1" thickBo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1:58" ht="18.75" hidden="1" thickBo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58" s="24" customFormat="1" ht="10.5" hidden="1" customHeight="1" thickBot="1">
      <c r="A8" s="1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6"/>
      <c r="P8"/>
    </row>
    <row r="9" spans="1:58" s="24" customFormat="1" ht="32.25" customHeight="1" thickBot="1">
      <c r="A9" s="25" t="s">
        <v>6</v>
      </c>
      <c r="B9" s="26" t="s">
        <v>7</v>
      </c>
      <c r="C9" s="26" t="s">
        <v>8</v>
      </c>
      <c r="D9" s="27" t="s">
        <v>9</v>
      </c>
      <c r="E9" s="27"/>
      <c r="F9" s="27"/>
      <c r="G9" s="27"/>
      <c r="H9" s="26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 t="s">
        <v>15</v>
      </c>
      <c r="O9" s="30"/>
    </row>
    <row r="10" spans="1:58" ht="20.25" hidden="1" customHeight="1" thickBot="1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  <c r="P10" s="24"/>
    </row>
    <row r="11" spans="1:58" ht="39.950000000000003" customHeight="1">
      <c r="A11" s="36" t="s">
        <v>16</v>
      </c>
      <c r="B11" s="37"/>
      <c r="C11" s="38"/>
      <c r="D11" s="39" t="s">
        <v>17</v>
      </c>
      <c r="E11" s="39"/>
      <c r="F11" s="39"/>
      <c r="G11" s="39"/>
      <c r="H11" s="40" t="s">
        <v>64</v>
      </c>
      <c r="I11" s="41">
        <v>11.31</v>
      </c>
      <c r="J11" s="41">
        <v>260.10000000000002</v>
      </c>
      <c r="K11" s="41">
        <v>8.1</v>
      </c>
      <c r="L11" s="52">
        <v>35.799999999999997</v>
      </c>
      <c r="M11" s="52"/>
      <c r="N11" s="113">
        <v>9.1</v>
      </c>
      <c r="O11" s="115"/>
    </row>
    <row r="12" spans="1:58" ht="49.5" customHeight="1">
      <c r="A12" s="47"/>
      <c r="B12" s="54"/>
      <c r="C12" s="38"/>
      <c r="D12" s="49" t="s">
        <v>19</v>
      </c>
      <c r="E12" s="50"/>
      <c r="F12" s="50"/>
      <c r="G12" s="55"/>
      <c r="H12" s="40" t="s">
        <v>20</v>
      </c>
      <c r="I12" s="41">
        <v>10.35</v>
      </c>
      <c r="J12" s="64">
        <v>123</v>
      </c>
      <c r="K12" s="64">
        <v>1</v>
      </c>
      <c r="L12" s="187">
        <v>0.3</v>
      </c>
      <c r="M12" s="187"/>
      <c r="N12" s="187">
        <v>4</v>
      </c>
      <c r="O12" s="188"/>
    </row>
    <row r="13" spans="1:58" ht="39.950000000000003" customHeight="1">
      <c r="A13" s="47"/>
      <c r="B13" s="54" t="s">
        <v>21</v>
      </c>
      <c r="C13" s="38" t="s">
        <v>22</v>
      </c>
      <c r="D13" s="49" t="s">
        <v>126</v>
      </c>
      <c r="E13" s="50"/>
      <c r="F13" s="50"/>
      <c r="G13" s="55"/>
      <c r="H13" s="40" t="s">
        <v>24</v>
      </c>
      <c r="I13" s="41">
        <v>25.44</v>
      </c>
      <c r="J13" s="56">
        <v>473.2</v>
      </c>
      <c r="K13" s="41">
        <v>11.4</v>
      </c>
      <c r="L13" s="57">
        <v>19.8</v>
      </c>
      <c r="M13" s="57"/>
      <c r="N13" s="52">
        <v>64.599999999999994</v>
      </c>
      <c r="O13" s="53"/>
    </row>
    <row r="14" spans="1:58" ht="39.950000000000003" customHeight="1">
      <c r="A14" s="47"/>
      <c r="B14" s="58" t="s">
        <v>25</v>
      </c>
      <c r="C14" s="59">
        <v>642.96</v>
      </c>
      <c r="D14" s="60" t="s">
        <v>26</v>
      </c>
      <c r="E14" s="61"/>
      <c r="F14" s="61"/>
      <c r="G14" s="62"/>
      <c r="H14" s="63" t="s">
        <v>27</v>
      </c>
      <c r="I14" s="64">
        <v>10.88</v>
      </c>
      <c r="J14" s="65">
        <v>106.95</v>
      </c>
      <c r="K14" s="65">
        <v>2.84</v>
      </c>
      <c r="L14" s="66"/>
      <c r="M14" s="66">
        <v>2.2000000000000002</v>
      </c>
      <c r="N14" s="67">
        <v>19.350000000000001</v>
      </c>
      <c r="O14" s="68"/>
    </row>
    <row r="15" spans="1:58" ht="39.950000000000003" customHeight="1">
      <c r="A15" s="47"/>
      <c r="B15" s="69"/>
      <c r="C15" s="38"/>
      <c r="D15" s="39" t="s">
        <v>98</v>
      </c>
      <c r="E15" s="39"/>
      <c r="F15" s="39"/>
      <c r="G15" s="39"/>
      <c r="H15" s="72" t="s">
        <v>20</v>
      </c>
      <c r="I15" s="73">
        <v>28.5</v>
      </c>
      <c r="J15" s="65">
        <v>112</v>
      </c>
      <c r="K15" s="65">
        <v>12</v>
      </c>
      <c r="L15" s="66"/>
      <c r="M15" s="66">
        <v>23</v>
      </c>
      <c r="N15" s="66">
        <v>4.5</v>
      </c>
      <c r="O15" s="74"/>
    </row>
    <row r="16" spans="1:58" ht="39.950000000000003" customHeight="1">
      <c r="A16" s="47"/>
      <c r="B16" s="58" t="s">
        <v>50</v>
      </c>
      <c r="C16" s="75"/>
      <c r="D16" s="118" t="s">
        <v>105</v>
      </c>
      <c r="E16" s="118"/>
      <c r="F16" s="118"/>
      <c r="G16" s="118"/>
      <c r="H16" s="77" t="s">
        <v>127</v>
      </c>
      <c r="I16" s="78">
        <v>3.39</v>
      </c>
      <c r="J16" s="64">
        <v>112</v>
      </c>
      <c r="K16" s="64">
        <v>5.2</v>
      </c>
      <c r="L16" s="187">
        <v>3.6</v>
      </c>
      <c r="M16" s="187"/>
      <c r="N16" s="187">
        <v>1.2</v>
      </c>
      <c r="O16" s="188"/>
    </row>
    <row r="17" spans="1:15" ht="39.950000000000003" customHeight="1" thickBot="1">
      <c r="A17" s="80"/>
      <c r="B17" s="81" t="s">
        <v>33</v>
      </c>
      <c r="C17" s="82"/>
      <c r="D17" s="83"/>
      <c r="E17" s="83"/>
      <c r="F17" s="83"/>
      <c r="G17" s="83"/>
      <c r="H17" s="84"/>
      <c r="I17" s="85"/>
      <c r="J17" s="86"/>
      <c r="K17" s="86"/>
      <c r="L17" s="87"/>
      <c r="M17" s="87"/>
      <c r="N17" s="88"/>
      <c r="O17" s="89"/>
    </row>
    <row r="18" spans="1:15" ht="39.950000000000003" customHeight="1" thickBot="1">
      <c r="A18" s="90"/>
      <c r="B18" s="91"/>
      <c r="C18" s="91"/>
      <c r="D18" s="92" t="s">
        <v>34</v>
      </c>
      <c r="E18" s="92"/>
      <c r="F18" s="92"/>
      <c r="G18" s="92"/>
      <c r="H18" s="93"/>
      <c r="I18" s="94">
        <f>SUM(I11:I17)</f>
        <v>89.87</v>
      </c>
      <c r="J18" s="94">
        <f>SUM(J11:J17)</f>
        <v>1187.25</v>
      </c>
      <c r="K18" s="94">
        <f>SUM(K10:K17)</f>
        <v>40.540000000000006</v>
      </c>
      <c r="L18" s="95">
        <f>SUM(L10:M17)</f>
        <v>84.699999999999989</v>
      </c>
      <c r="M18" s="95"/>
      <c r="N18" s="95">
        <f>SUM(N10:O17)</f>
        <v>102.74999999999999</v>
      </c>
      <c r="O18" s="96"/>
    </row>
    <row r="19" spans="1:15" ht="29.25" hidden="1" customHeight="1" thickBo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</row>
    <row r="20" spans="1:15" ht="39.950000000000003" customHeight="1">
      <c r="A20" s="36" t="s">
        <v>35</v>
      </c>
      <c r="B20" s="100" t="s">
        <v>36</v>
      </c>
      <c r="C20" s="101"/>
      <c r="D20" s="102"/>
      <c r="E20" s="103"/>
      <c r="F20" s="103"/>
      <c r="G20" s="104"/>
      <c r="H20" s="204"/>
      <c r="I20" s="106"/>
      <c r="J20" s="106"/>
      <c r="K20" s="106"/>
      <c r="L20" s="205"/>
      <c r="M20" s="205"/>
      <c r="N20" s="206"/>
      <c r="O20" s="207"/>
    </row>
    <row r="21" spans="1:15" ht="58.5" customHeight="1">
      <c r="A21" s="47"/>
      <c r="B21" s="111" t="s">
        <v>39</v>
      </c>
      <c r="C21" s="112" t="s">
        <v>128</v>
      </c>
      <c r="D21" s="49" t="s">
        <v>129</v>
      </c>
      <c r="E21" s="50"/>
      <c r="F21" s="50"/>
      <c r="G21" s="55"/>
      <c r="H21" s="40" t="s">
        <v>130</v>
      </c>
      <c r="I21" s="56">
        <v>18.079999999999998</v>
      </c>
      <c r="J21" s="41">
        <v>187.5</v>
      </c>
      <c r="K21" s="41">
        <v>8.4</v>
      </c>
      <c r="L21" s="52">
        <v>9.5</v>
      </c>
      <c r="M21" s="52"/>
      <c r="N21" s="52">
        <v>17</v>
      </c>
      <c r="O21" s="53"/>
    </row>
    <row r="22" spans="1:15" ht="39.950000000000003" customHeight="1">
      <c r="A22" s="47"/>
      <c r="B22" s="54" t="s">
        <v>43</v>
      </c>
      <c r="C22" s="112" t="s">
        <v>91</v>
      </c>
      <c r="D22" s="39" t="s">
        <v>131</v>
      </c>
      <c r="E22" s="39"/>
      <c r="F22" s="39"/>
      <c r="G22" s="39"/>
      <c r="H22" s="40" t="s">
        <v>83</v>
      </c>
      <c r="I22" s="56">
        <v>35.79</v>
      </c>
      <c r="J22" s="41">
        <v>194.2</v>
      </c>
      <c r="K22" s="41">
        <v>4.2</v>
      </c>
      <c r="L22" s="52">
        <v>14</v>
      </c>
      <c r="M22" s="52"/>
      <c r="N22" s="52">
        <v>28</v>
      </c>
      <c r="O22" s="53"/>
    </row>
    <row r="23" spans="1:15" ht="39.950000000000003" customHeight="1">
      <c r="A23" s="47"/>
      <c r="B23" s="54" t="s">
        <v>47</v>
      </c>
      <c r="C23" s="112" t="s">
        <v>132</v>
      </c>
      <c r="D23" s="118" t="s">
        <v>133</v>
      </c>
      <c r="E23" s="118"/>
      <c r="F23" s="118"/>
      <c r="G23" s="118"/>
      <c r="H23" s="40" t="s">
        <v>116</v>
      </c>
      <c r="I23" s="41">
        <v>8.51</v>
      </c>
      <c r="J23" s="64">
        <v>212</v>
      </c>
      <c r="K23" s="41">
        <v>6.3</v>
      </c>
      <c r="L23" s="116"/>
      <c r="M23" s="116">
        <v>5.4</v>
      </c>
      <c r="N23" s="52">
        <v>33.799999999999997</v>
      </c>
      <c r="O23" s="53"/>
    </row>
    <row r="24" spans="1:15" ht="39.950000000000003" customHeight="1">
      <c r="A24" s="47"/>
      <c r="B24" s="117" t="s">
        <v>25</v>
      </c>
      <c r="C24" s="112"/>
      <c r="D24" s="118" t="s">
        <v>134</v>
      </c>
      <c r="E24" s="118"/>
      <c r="F24" s="118"/>
      <c r="G24" s="118"/>
      <c r="H24" s="40" t="s">
        <v>27</v>
      </c>
      <c r="I24" s="56">
        <v>14.51</v>
      </c>
      <c r="J24" s="41">
        <v>57</v>
      </c>
      <c r="K24" s="41">
        <v>0.2</v>
      </c>
      <c r="L24" s="52">
        <v>0</v>
      </c>
      <c r="M24" s="52"/>
      <c r="N24" s="52">
        <v>12</v>
      </c>
      <c r="O24" s="53"/>
    </row>
    <row r="25" spans="1:15" ht="39.950000000000003" customHeight="1">
      <c r="A25" s="47"/>
      <c r="B25" s="117"/>
      <c r="C25" s="112"/>
      <c r="D25" s="119"/>
      <c r="E25" s="120"/>
      <c r="F25" s="121"/>
      <c r="G25" s="122"/>
      <c r="H25" s="40"/>
      <c r="I25" s="56"/>
      <c r="J25" s="41"/>
      <c r="K25" s="41"/>
      <c r="L25" s="79"/>
      <c r="M25" s="79"/>
      <c r="N25" s="79"/>
      <c r="O25" s="123"/>
    </row>
    <row r="26" spans="1:15" ht="39.950000000000003" customHeight="1">
      <c r="A26" s="47"/>
      <c r="B26" s="117" t="s">
        <v>50</v>
      </c>
      <c r="C26" s="112"/>
      <c r="D26" s="124" t="s">
        <v>117</v>
      </c>
      <c r="E26" s="125"/>
      <c r="F26" s="126"/>
      <c r="G26" s="122"/>
      <c r="H26" s="40" t="s">
        <v>135</v>
      </c>
      <c r="I26" s="56">
        <v>4.41</v>
      </c>
      <c r="J26" s="41">
        <v>114</v>
      </c>
      <c r="K26" s="41">
        <v>3.8</v>
      </c>
      <c r="L26" s="79"/>
      <c r="M26" s="79">
        <v>0.6</v>
      </c>
      <c r="N26" s="79">
        <v>24</v>
      </c>
      <c r="O26" s="123"/>
    </row>
    <row r="27" spans="1:15" ht="39.950000000000003" customHeight="1">
      <c r="A27" s="127"/>
      <c r="B27" s="128" t="s">
        <v>97</v>
      </c>
      <c r="C27" s="129"/>
      <c r="D27" s="195" t="s">
        <v>76</v>
      </c>
      <c r="E27" s="195"/>
      <c r="F27" s="195"/>
      <c r="G27" s="195"/>
      <c r="H27" s="133" t="s">
        <v>20</v>
      </c>
      <c r="I27" s="56">
        <v>18.7</v>
      </c>
      <c r="J27" s="41">
        <v>102</v>
      </c>
      <c r="K27" s="41">
        <v>4.5</v>
      </c>
      <c r="L27" s="52">
        <v>0</v>
      </c>
      <c r="M27" s="52"/>
      <c r="N27" s="52">
        <v>1.9</v>
      </c>
      <c r="O27" s="53"/>
    </row>
    <row r="28" spans="1:15" ht="37.5" customHeight="1" thickBot="1">
      <c r="A28" s="134"/>
      <c r="B28" s="135"/>
      <c r="C28" s="135"/>
      <c r="D28" s="136" t="s">
        <v>34</v>
      </c>
      <c r="E28" s="136"/>
      <c r="F28" s="136"/>
      <c r="G28" s="136"/>
      <c r="H28" s="137"/>
      <c r="I28" s="138">
        <f>SUM(I20:I27)</f>
        <v>100</v>
      </c>
      <c r="J28" s="138">
        <f>SUM(J20:J27)</f>
        <v>866.7</v>
      </c>
      <c r="K28" s="138">
        <f>SUM(K20:K27)</f>
        <v>27.400000000000002</v>
      </c>
      <c r="L28" s="139">
        <f>SUM(L20:M27)</f>
        <v>29.5</v>
      </c>
      <c r="M28" s="139"/>
      <c r="N28" s="139">
        <f>SUM(N20:O27)</f>
        <v>116.7</v>
      </c>
      <c r="O28" s="140"/>
    </row>
    <row r="29" spans="1:15" ht="39.75" hidden="1" customHeight="1" thickBot="1">
      <c r="A29" s="141"/>
      <c r="B29" s="142"/>
      <c r="C29" s="142"/>
      <c r="D29" s="142"/>
      <c r="E29" s="142"/>
      <c r="F29" s="142"/>
      <c r="G29" s="142"/>
      <c r="H29" s="143"/>
      <c r="I29" s="143"/>
      <c r="J29" s="143"/>
      <c r="K29" s="143"/>
      <c r="L29" s="143"/>
      <c r="M29" s="143"/>
      <c r="N29" s="142"/>
      <c r="O29" s="144"/>
    </row>
    <row r="30" spans="1:15" ht="39.75" hidden="1" customHeight="1" thickBot="1">
      <c r="A30" s="145"/>
      <c r="B30" s="146"/>
      <c r="C30" s="146"/>
      <c r="D30" s="147"/>
      <c r="E30" s="147"/>
      <c r="F30" s="147"/>
      <c r="G30" s="147"/>
      <c r="H30" s="148"/>
      <c r="I30" s="149"/>
      <c r="J30" s="150"/>
      <c r="K30" s="150"/>
      <c r="L30" s="151"/>
      <c r="M30" s="152"/>
      <c r="N30" s="152"/>
      <c r="O30" s="153"/>
    </row>
    <row r="31" spans="1:15" ht="39.75" hidden="1" customHeight="1">
      <c r="A31" s="154"/>
      <c r="B31" s="155"/>
      <c r="C31" s="155"/>
      <c r="D31" s="156"/>
      <c r="E31" s="156"/>
      <c r="F31" s="156"/>
      <c r="G31" s="156"/>
      <c r="H31" s="157"/>
      <c r="I31" s="158"/>
      <c r="J31" s="159"/>
      <c r="K31" s="159"/>
      <c r="L31" s="160"/>
      <c r="M31" s="160"/>
      <c r="N31" s="160"/>
      <c r="O31" s="161"/>
    </row>
    <row r="32" spans="1:15" ht="39.950000000000003" customHeight="1" thickBot="1">
      <c r="A32" s="162"/>
      <c r="B32" s="163"/>
      <c r="C32" s="163"/>
      <c r="D32" s="164" t="s">
        <v>54</v>
      </c>
      <c r="E32" s="165"/>
      <c r="F32" s="165"/>
      <c r="G32" s="166"/>
      <c r="H32" s="167"/>
      <c r="I32" s="168">
        <f>I18+I28+I31</f>
        <v>189.87</v>
      </c>
      <c r="J32" s="169">
        <f>J18+J28</f>
        <v>2053.9499999999998</v>
      </c>
      <c r="K32" s="169">
        <f>SUM(K18+K28)</f>
        <v>67.940000000000012</v>
      </c>
      <c r="L32" s="170">
        <f>L18+L28</f>
        <v>114.19999999999999</v>
      </c>
      <c r="M32" s="171"/>
      <c r="N32" s="172">
        <f>N18+N28</f>
        <v>219.45</v>
      </c>
      <c r="O32" s="173"/>
    </row>
    <row r="33" spans="1:17" ht="19.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1"/>
      <c r="L33" s="11"/>
      <c r="M33" s="11"/>
      <c r="N33" s="11"/>
      <c r="O33" s="11"/>
      <c r="P33" s="11"/>
      <c r="Q33" s="11"/>
    </row>
    <row r="34" spans="1:17" ht="33" customHeight="1">
      <c r="A34" s="175" t="s">
        <v>55</v>
      </c>
      <c r="B34" s="175"/>
      <c r="C34" s="176" t="s">
        <v>56</v>
      </c>
      <c r="D34" s="176"/>
      <c r="E34" s="176"/>
      <c r="F34" s="176"/>
      <c r="G34" s="176"/>
      <c r="H34" s="177" t="s">
        <v>57</v>
      </c>
      <c r="I34" s="177"/>
      <c r="J34" s="177"/>
      <c r="K34" s="176"/>
      <c r="L34" s="176"/>
      <c r="M34" s="176"/>
      <c r="N34" s="176"/>
      <c r="O34" s="11"/>
      <c r="P34" s="11"/>
      <c r="Q34" s="11"/>
    </row>
    <row r="35" spans="1:17" ht="18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1"/>
      <c r="P35" s="11"/>
      <c r="Q35" s="11"/>
    </row>
    <row r="36" spans="1:17" ht="22.5" customHeight="1">
      <c r="A36" s="175" t="s">
        <v>58</v>
      </c>
      <c r="B36" s="175"/>
      <c r="C36" s="177" t="s">
        <v>56</v>
      </c>
      <c r="D36" s="177"/>
      <c r="E36" s="177"/>
      <c r="F36" s="177"/>
      <c r="G36" s="174"/>
      <c r="H36" s="177" t="s">
        <v>59</v>
      </c>
      <c r="I36" s="177"/>
      <c r="J36" s="177"/>
      <c r="K36" s="11"/>
      <c r="L36" s="178"/>
      <c r="M36" s="11"/>
      <c r="N36" s="11"/>
      <c r="O36" s="11"/>
      <c r="P36" s="11"/>
      <c r="Q36" s="11"/>
    </row>
    <row r="37" spans="1:17" ht="18">
      <c r="A37" s="174"/>
      <c r="B37" s="174"/>
      <c r="C37" s="174"/>
      <c r="D37" s="174"/>
      <c r="E37" s="174"/>
      <c r="F37" s="179"/>
      <c r="G37" s="174"/>
      <c r="H37" s="174"/>
      <c r="I37" s="174"/>
      <c r="J37" s="174"/>
      <c r="K37" s="11"/>
      <c r="L37" s="178"/>
      <c r="M37" s="11"/>
      <c r="N37" s="11"/>
      <c r="O37" s="11"/>
      <c r="P37" s="11"/>
      <c r="Q37" s="11"/>
    </row>
    <row r="38" spans="1:17" ht="21.75" customHeight="1">
      <c r="A38" s="175" t="s">
        <v>60</v>
      </c>
      <c r="B38" s="175"/>
      <c r="C38" s="177" t="s">
        <v>56</v>
      </c>
      <c r="D38" s="177"/>
      <c r="E38" s="177"/>
      <c r="F38" s="177"/>
      <c r="G38" s="174"/>
      <c r="H38" s="177" t="s">
        <v>61</v>
      </c>
      <c r="I38" s="177"/>
      <c r="J38" s="177"/>
      <c r="K38" s="11"/>
      <c r="L38" s="178"/>
      <c r="M38" s="11"/>
      <c r="N38" s="11"/>
      <c r="O38" s="11"/>
      <c r="P38" s="11"/>
      <c r="Q38" s="11"/>
    </row>
    <row r="39" spans="1:17" ht="18">
      <c r="A39" s="174"/>
      <c r="B39" s="174"/>
      <c r="C39" s="174"/>
      <c r="D39" s="174"/>
      <c r="E39" s="174"/>
      <c r="F39" s="179"/>
      <c r="G39" s="174"/>
      <c r="H39" s="174"/>
      <c r="I39" s="174"/>
      <c r="J39" s="174"/>
      <c r="K39" s="11"/>
      <c r="L39" s="178"/>
      <c r="M39" s="11"/>
      <c r="N39" s="11"/>
      <c r="O39" s="11"/>
      <c r="P39" s="11"/>
      <c r="Q39" s="11"/>
    </row>
    <row r="40" spans="1:17" ht="30.75" customHeight="1">
      <c r="A40" s="174"/>
      <c r="B40" s="174"/>
      <c r="C40" s="174"/>
      <c r="D40" s="174"/>
      <c r="E40" s="177"/>
      <c r="F40" s="177"/>
      <c r="G40" s="177"/>
      <c r="H40" s="174"/>
      <c r="I40" s="174"/>
      <c r="J40" s="174"/>
      <c r="K40" s="11"/>
      <c r="L40" s="11"/>
      <c r="M40" s="11"/>
      <c r="N40" s="11"/>
      <c r="O40" s="11"/>
      <c r="P40" s="11"/>
      <c r="Q40" s="11"/>
    </row>
    <row r="41" spans="1:17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29.4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0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0.75" hidden="1" customHeight="1" thickBo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idden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idden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34" hidden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34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3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</sheetData>
  <mergeCells count="74">
    <mergeCell ref="A38:B38"/>
    <mergeCell ref="C38:F38"/>
    <mergeCell ref="H38:J38"/>
    <mergeCell ref="E40:G40"/>
    <mergeCell ref="D32:F32"/>
    <mergeCell ref="L32:M32"/>
    <mergeCell ref="N32:O32"/>
    <mergeCell ref="A34:B34"/>
    <mergeCell ref="H34:J34"/>
    <mergeCell ref="A36:B36"/>
    <mergeCell ref="C36:F36"/>
    <mergeCell ref="H36:J36"/>
    <mergeCell ref="A29:G29"/>
    <mergeCell ref="N29:O29"/>
    <mergeCell ref="D30:G30"/>
    <mergeCell ref="L30:M30"/>
    <mergeCell ref="N30:O30"/>
    <mergeCell ref="D31:G31"/>
    <mergeCell ref="L31:M31"/>
    <mergeCell ref="N31:O31"/>
    <mergeCell ref="D25:F25"/>
    <mergeCell ref="D26:F26"/>
    <mergeCell ref="D27:G27"/>
    <mergeCell ref="L27:M27"/>
    <mergeCell ref="N27:O27"/>
    <mergeCell ref="D28:G28"/>
    <mergeCell ref="L28:M28"/>
    <mergeCell ref="N28:O28"/>
    <mergeCell ref="D22:G22"/>
    <mergeCell ref="L22:M22"/>
    <mergeCell ref="N22:O22"/>
    <mergeCell ref="D23:G23"/>
    <mergeCell ref="N23:O23"/>
    <mergeCell ref="D24:G24"/>
    <mergeCell ref="L24:M24"/>
    <mergeCell ref="N24:O24"/>
    <mergeCell ref="D18:G18"/>
    <mergeCell ref="L18:M18"/>
    <mergeCell ref="N18:O18"/>
    <mergeCell ref="A19:O19"/>
    <mergeCell ref="A20:A27"/>
    <mergeCell ref="D20:G20"/>
    <mergeCell ref="N20:O20"/>
    <mergeCell ref="D21:G21"/>
    <mergeCell ref="L21:M21"/>
    <mergeCell ref="N21:O21"/>
    <mergeCell ref="D15:G15"/>
    <mergeCell ref="D16:G16"/>
    <mergeCell ref="L16:M16"/>
    <mergeCell ref="N16:O16"/>
    <mergeCell ref="D17:G17"/>
    <mergeCell ref="N17:O17"/>
    <mergeCell ref="N12:O12"/>
    <mergeCell ref="D13:G13"/>
    <mergeCell ref="L13:M13"/>
    <mergeCell ref="N13:O13"/>
    <mergeCell ref="D14:G14"/>
    <mergeCell ref="N14:O14"/>
    <mergeCell ref="D9:G9"/>
    <mergeCell ref="L9:M9"/>
    <mergeCell ref="N9:O9"/>
    <mergeCell ref="A10:O10"/>
    <mergeCell ref="A11:A17"/>
    <mergeCell ref="D11:G11"/>
    <mergeCell ref="L11:M11"/>
    <mergeCell ref="N11:O11"/>
    <mergeCell ref="D12:G12"/>
    <mergeCell ref="L12:M12"/>
    <mergeCell ref="B2:C2"/>
    <mergeCell ref="D2:K2"/>
    <mergeCell ref="M2:O2"/>
    <mergeCell ref="A5:O5"/>
    <mergeCell ref="A6:O6"/>
    <mergeCell ref="A7:O7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22,05</vt:lpstr>
      <vt:lpstr>22,05б</vt:lpstr>
      <vt:lpstr>23,05 </vt:lpstr>
      <vt:lpstr>23,05б</vt:lpstr>
      <vt:lpstr>24,05</vt:lpstr>
      <vt:lpstr>24,05б</vt:lpstr>
      <vt:lpstr>25,05</vt:lpstr>
      <vt:lpstr>25,05б</vt:lpstr>
      <vt:lpstr>26,05</vt:lpstr>
      <vt:lpstr>26,05б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dcterms:created xsi:type="dcterms:W3CDTF">2023-05-22T08:46:45Z</dcterms:created>
  <dcterms:modified xsi:type="dcterms:W3CDTF">2023-05-22T08:48:20Z</dcterms:modified>
</cp:coreProperties>
</file>